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igov-my.sharepoint.com/personal/romina_soria_wisconsin_gov/Documents/a_WEO_Forecast/"/>
    </mc:Choice>
  </mc:AlternateContent>
  <xr:revisionPtr revIDLastSave="0" documentId="8_{7273695A-1CE8-430B-A779-792437D39C7A}" xr6:coauthVersionLast="47" xr6:coauthVersionMax="47" xr10:uidLastSave="{00000000-0000-0000-0000-000000000000}"/>
  <bookViews>
    <workbookView xWindow="-120" yWindow="-120" windowWidth="29040" windowHeight="15720" tabRatio="899" xr2:uid="{00000000-000D-0000-FFFF-FFFF00000000}"/>
  </bookViews>
  <sheets>
    <sheet name="Appendix 1" sheetId="20" r:id="rId1"/>
    <sheet name="Appendix 2" sheetId="21" r:id="rId2"/>
    <sheet name="Appendix 2 (y-o-y)" sheetId="36" r:id="rId3"/>
    <sheet name="Appendix 3" sheetId="9" r:id="rId4"/>
    <sheet name="Appendix 4" sheetId="17" r:id="rId5"/>
    <sheet name="Appendix 5" sheetId="37" r:id="rId6"/>
  </sheets>
  <externalReferences>
    <externalReference r:id="rId7"/>
  </externalReferences>
  <definedNames>
    <definedName name="_xlnm._FilterDatabase" localSheetId="4" hidden="1">'Appendix 4'!$B$1:$B$25</definedName>
    <definedName name="_xlnm._FilterDatabase" localSheetId="5" hidden="1">'Appendix 5'!$B$2:$B$11</definedName>
    <definedName name="_SC01">#REF!</definedName>
    <definedName name="a">#REF!</definedName>
    <definedName name="_xlnm.Database" localSheetId="2">#REF!</definedName>
    <definedName name="_xlnm.Database" localSheetId="5">#REF!</definedName>
    <definedName name="_xlnm.Database">#REF!</definedName>
    <definedName name="datat">#REF!</definedName>
    <definedName name="DRI_Mnemonics">#REF!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41585.5810532407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_xlnm.Print_Area" localSheetId="0">'Appendix 1'!$A$1:$J$48</definedName>
    <definedName name="_xlnm.Print_Area" localSheetId="3">'Appendix 3'!$B$2:$J$52</definedName>
    <definedName name="_xlnm.Print_Area" localSheetId="4">'Appendix 4'!$B$1:$J$25</definedName>
    <definedName name="_xlnm.Print_Area" localSheetId="5">'Appendix 5'!$B$2:$G$16</definedName>
    <definedName name="z" localSheetId="5">'[1]Appendix 3'!#REF!</definedName>
    <definedName name="z">'Appendix 3'!#REF!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1" i="37" l="1"/>
  <c r="E11" i="37"/>
  <c r="F10" i="37"/>
  <c r="D10" i="37"/>
  <c r="G10" i="37" s="1"/>
  <c r="C10" i="37"/>
  <c r="E10" i="37" s="1"/>
  <c r="G9" i="37"/>
  <c r="E9" i="37"/>
  <c r="G8" i="37"/>
  <c r="E8" i="37"/>
  <c r="G7" i="37"/>
  <c r="E7" i="37"/>
</calcChain>
</file>

<file path=xl/sharedStrings.xml><?xml version="1.0" encoding="utf-8"?>
<sst xmlns="http://schemas.openxmlformats.org/spreadsheetml/2006/main" count="256" uniqueCount="86">
  <si>
    <t>Employment (Annual)</t>
  </si>
  <si>
    <t>Table 1. Wisconsin CES Employment Forecast: Industry Detail</t>
  </si>
  <si>
    <t>(Thousands of jobs)</t>
  </si>
  <si>
    <t>History</t>
  </si>
  <si>
    <t>Forecast</t>
  </si>
  <si>
    <t>Total Nonfarm</t>
  </si>
  <si>
    <t xml:space="preserve">  % Change</t>
  </si>
  <si>
    <t>Private Nonfarm</t>
  </si>
  <si>
    <t>Natural Resources &amp; Mining</t>
  </si>
  <si>
    <t>Construction</t>
  </si>
  <si>
    <t>Manufacturing</t>
  </si>
  <si>
    <t>Trade, Transportation &amp; Utilities</t>
  </si>
  <si>
    <t>Information</t>
  </si>
  <si>
    <t>Financial Activities</t>
  </si>
  <si>
    <t>Professional &amp; Business Services</t>
  </si>
  <si>
    <t>Education &amp; Health Services</t>
  </si>
  <si>
    <t>Leisure &amp; Hospitality</t>
  </si>
  <si>
    <t>Other Services</t>
  </si>
  <si>
    <t>Government</t>
  </si>
  <si>
    <t>Federal Government</t>
  </si>
  <si>
    <t>State &amp; Local Government</t>
  </si>
  <si>
    <t>Table 2. Wisconsin Household Survey Employment Measures</t>
  </si>
  <si>
    <t>Labor Force</t>
  </si>
  <si>
    <t>Employment</t>
  </si>
  <si>
    <t>Unemployment Rate (%)</t>
  </si>
  <si>
    <t>Source: Bureau of Labor Statistics</t>
  </si>
  <si>
    <t>Employment (Quarterly)</t>
  </si>
  <si>
    <t>Table 3. Wisconsin CES Employment Forecast: Industry Detail</t>
  </si>
  <si>
    <t>(Thousands of jobs, seasonally adjusted data, annual rate of change)</t>
  </si>
  <si>
    <t>Table 4. Wisconsin Household Survey Employment Measures</t>
  </si>
  <si>
    <t>Table 3b. Wisconsin CES Employment Forecast: Industry Detail</t>
  </si>
  <si>
    <t>(Thousands of jobs, year-over-year change)</t>
  </si>
  <si>
    <t>Table 4b. Wisconsin Household Survey Employment Measures</t>
  </si>
  <si>
    <t>Wisconsin Personal Income (Annual)</t>
  </si>
  <si>
    <t>Table 5. Wisconsin Personal Income by Major Source</t>
  </si>
  <si>
    <t>($ Billions)</t>
  </si>
  <si>
    <t>Total Personal Income</t>
  </si>
  <si>
    <t>Wages and Salaries</t>
  </si>
  <si>
    <t>Supplements to Wages and Salaries</t>
  </si>
  <si>
    <t>Proprietor's Income</t>
  </si>
  <si>
    <t>Property Income</t>
  </si>
  <si>
    <t>Personal Interest Income^</t>
  </si>
  <si>
    <t>Personal Dividend Income^</t>
  </si>
  <si>
    <t>Rental Income^</t>
  </si>
  <si>
    <t>Personal Current Transfer Receipts</t>
  </si>
  <si>
    <t>Residence Adjustment</t>
  </si>
  <si>
    <t>Contributions to Govt. Social Ins.</t>
  </si>
  <si>
    <t>Table 6. Wisconsin Related Income Measures</t>
  </si>
  <si>
    <t>(Different units)</t>
  </si>
  <si>
    <t>Wisconsin Personal Income (Quarterly)</t>
  </si>
  <si>
    <t>Table 7. Wisconsin Personal Income by Major Source</t>
  </si>
  <si>
    <t>($ Billions, seasonally adjusted, annual rate of change)</t>
  </si>
  <si>
    <t>Contributions to Government Social Ins.</t>
  </si>
  <si>
    <t>Source: Bureau of Economic Analysis</t>
  </si>
  <si>
    <t>General Purposes Revenues</t>
  </si>
  <si>
    <t>Annual Change</t>
  </si>
  <si>
    <t>Expected Revenues</t>
  </si>
  <si>
    <t>$ Difference</t>
  </si>
  <si>
    <t>Individual Income Tax</t>
  </si>
  <si>
    <t>General Sales Tax</t>
  </si>
  <si>
    <t>Corporate Franchise Tax</t>
  </si>
  <si>
    <t>Other Revenues</t>
  </si>
  <si>
    <t>Total GPR</t>
  </si>
  <si>
    <t>Source: Wisconsin Department of Revenue</t>
  </si>
  <si>
    <t>($ Millions)</t>
  </si>
  <si>
    <t>Per Capita Income ($)</t>
  </si>
  <si>
    <t>GDP ($ Billions)</t>
  </si>
  <si>
    <t>2023:1</t>
  </si>
  <si>
    <t>2023:2</t>
  </si>
  <si>
    <t>Population (Millions)</t>
  </si>
  <si>
    <t>2023:3</t>
  </si>
  <si>
    <t>FY2023</t>
  </si>
  <si>
    <t>2023:4</t>
  </si>
  <si>
    <t>2024:1</t>
  </si>
  <si>
    <t>2024:2</t>
  </si>
  <si>
    <t>2024:3</t>
  </si>
  <si>
    <t>FY2024</t>
  </si>
  <si>
    <t>2024:4</t>
  </si>
  <si>
    <t>Real Personal Income (2017 $ Billions)*</t>
  </si>
  <si>
    <t xml:space="preserve">Real GDP (chained 2017 $ Billions) </t>
  </si>
  <si>
    <t xml:space="preserve">Expected Revenues are based on the Fiscal Year 2024 forecast published by the Legislative Fiscal Bureau on January 24, 2024. </t>
  </si>
  <si>
    <t>2025:1</t>
  </si>
  <si>
    <t>Disposable Personal Income ($ Billions)*</t>
  </si>
  <si>
    <t>Personal Tax &amp; Nontax Payments ($ Billions)*</t>
  </si>
  <si>
    <t>*2023 values are forecasted</t>
  </si>
  <si>
    <t>Table 8. General Purposes Revenues, Fiscal Year-to-Date 2024 through April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</si>
</sst>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43" formatCode="_(* #,##0.00_);_(* \(#,##0.00\);_(* &quot;-&quot;??_);_(@_)"/>
    <numFmt numFmtId="164" formatCode="0.0"/>
    <numFmt numFmtId="165" formatCode="[h]:m"/>
    <numFmt numFmtId="166" formatCode="#,##0.0"/>
    <numFmt numFmtId="167" formatCode="0.0%"/>
    <numFmt numFmtId="168" formatCode="0.000"/>
    <numFmt numFmtId="169" formatCode="_(* #,##0_);_(* \(#,##0\);_(* &quot;-&quot;??_);_(@_)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ourier"/>
      <family val="3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8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5" fillId="0" borderId="0" applyFont="0" applyFill="0" applyBorder="0" applyAlignment="0" applyProtection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0" fontId="5" fillId="0" borderId="0"/>
    <xf numFmtId="0" fontId="3" fillId="0" borderId="0" applyNumberFormat="0" applyFont="0" applyFill="0" applyBorder="0" applyAlignment="0" applyProtection="0">
      <alignment vertical="top"/>
      <protection locked="0"/>
    </xf>
    <xf numFmtId="0" fontId="2" fillId="0" borderId="0"/>
    <xf numFmtId="0" fontId="12" fillId="0" borderId="0"/>
    <xf numFmtId="0" fontId="5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1">
    <xf numFmtId="0" fontId="0" fillId="0" borderId="0" xfId="0"/>
    <xf numFmtId="0" fontId="7" fillId="0" borderId="1" xfId="0" applyFont="1" applyFill="1" applyBorder="1"/>
    <xf numFmtId="0" fontId="7" fillId="0" borderId="1" xfId="0" applyFont="1" applyBorder="1"/>
    <xf numFmtId="0" fontId="7" fillId="0" borderId="0" xfId="0" applyFont="1" applyFill="1"/>
    <xf numFmtId="166" fontId="7" fillId="0" borderId="5" xfId="0" applyNumberFormat="1" applyFont="1" applyBorder="1"/>
    <xf numFmtId="0" fontId="7" fillId="0" borderId="0" xfId="0" applyFont="1" applyFill="1" applyBorder="1"/>
    <xf numFmtId="166" fontId="7" fillId="0" borderId="1" xfId="0" applyNumberFormat="1" applyFont="1" applyBorder="1"/>
    <xf numFmtId="166" fontId="7" fillId="0" borderId="2" xfId="0" applyNumberFormat="1" applyFont="1" applyBorder="1"/>
    <xf numFmtId="0" fontId="7" fillId="0" borderId="0" xfId="0" applyFont="1"/>
    <xf numFmtId="49" fontId="7" fillId="0" borderId="0" xfId="0" quotePrefix="1" applyNumberFormat="1" applyFont="1" applyFill="1" applyAlignment="1">
      <alignment horizontal="left"/>
    </xf>
    <xf numFmtId="166" fontId="7" fillId="0" borderId="0" xfId="0" applyNumberFormat="1" applyFont="1"/>
    <xf numFmtId="49" fontId="7" fillId="0" borderId="3" xfId="0" applyNumberFormat="1" applyFont="1" applyFill="1" applyBorder="1" applyAlignment="1">
      <alignment horizontal="centerContinuous"/>
    </xf>
    <xf numFmtId="49" fontId="7" fillId="0" borderId="3" xfId="0" applyNumberFormat="1" applyFont="1" applyBorder="1" applyAlignment="1">
      <alignment horizontal="centerContinuous"/>
    </xf>
    <xf numFmtId="49" fontId="7" fillId="0" borderId="1" xfId="0" applyNumberFormat="1" applyFont="1" applyBorder="1" applyAlignment="1">
      <alignment horizontal="right"/>
    </xf>
    <xf numFmtId="166" fontId="7" fillId="0" borderId="0" xfId="1" applyNumberFormat="1" applyFont="1"/>
    <xf numFmtId="166" fontId="7" fillId="0" borderId="5" xfId="1" applyNumberFormat="1" applyFont="1" applyBorder="1"/>
    <xf numFmtId="166" fontId="7" fillId="0" borderId="0" xfId="0" applyNumberFormat="1" applyFont="1" applyFill="1"/>
    <xf numFmtId="166" fontId="7" fillId="0" borderId="0" xfId="0" applyNumberFormat="1" applyFont="1" applyFill="1" applyBorder="1"/>
    <xf numFmtId="166" fontId="7" fillId="0" borderId="1" xfId="0" applyNumberFormat="1" applyFont="1" applyFill="1" applyBorder="1"/>
    <xf numFmtId="166" fontId="7" fillId="0" borderId="4" xfId="1" applyNumberFormat="1" applyFont="1" applyBorder="1"/>
    <xf numFmtId="0" fontId="7" fillId="0" borderId="0" xfId="0" applyFont="1" applyBorder="1"/>
    <xf numFmtId="49" fontId="7" fillId="0" borderId="3" xfId="0" applyNumberFormat="1" applyFont="1" applyBorder="1" applyAlignment="1">
      <alignment horizontal="right"/>
    </xf>
    <xf numFmtId="49" fontId="7" fillId="0" borderId="4" xfId="0" quotePrefix="1" applyNumberFormat="1" applyFont="1" applyBorder="1" applyAlignment="1">
      <alignment horizontal="right"/>
    </xf>
    <xf numFmtId="49" fontId="7" fillId="0" borderId="0" xfId="0" applyNumberFormat="1" applyFont="1" applyBorder="1" applyAlignment="1">
      <alignment horizontal="right"/>
    </xf>
    <xf numFmtId="164" fontId="7" fillId="0" borderId="0" xfId="0" applyNumberFormat="1" applyFont="1" applyAlignment="1"/>
    <xf numFmtId="0" fontId="7" fillId="0" borderId="3" xfId="0" applyFont="1" applyBorder="1" applyAlignment="1">
      <alignment horizontal="centerContinuous"/>
    </xf>
    <xf numFmtId="0" fontId="7" fillId="0" borderId="4" xfId="0" applyFont="1" applyBorder="1" applyAlignment="1">
      <alignment horizontal="centerContinuous"/>
    </xf>
    <xf numFmtId="49" fontId="7" fillId="0" borderId="2" xfId="0" applyNumberFormat="1" applyFont="1" applyBorder="1" applyAlignment="1">
      <alignment horizontal="right"/>
    </xf>
    <xf numFmtId="49" fontId="7" fillId="0" borderId="0" xfId="0" applyNumberFormat="1" applyFont="1" applyBorder="1" applyAlignment="1">
      <alignment horizontal="center" wrapText="1"/>
    </xf>
    <xf numFmtId="49" fontId="7" fillId="0" borderId="0" xfId="0" applyNumberFormat="1" applyFont="1" applyFill="1" applyBorder="1" applyAlignment="1">
      <alignment horizontal="center" wrapText="1"/>
    </xf>
    <xf numFmtId="49" fontId="7" fillId="2" borderId="0" xfId="0" applyNumberFormat="1" applyFont="1" applyFill="1" applyBorder="1" applyAlignment="1">
      <alignment horizontal="center" wrapText="1"/>
    </xf>
    <xf numFmtId="0" fontId="0" fillId="2" borderId="0" xfId="0" applyFill="1"/>
    <xf numFmtId="166" fontId="11" fillId="0" borderId="0" xfId="0" applyNumberFormat="1" applyFont="1" applyAlignment="1">
      <alignment horizontal="right" vertical="center"/>
    </xf>
    <xf numFmtId="167" fontId="11" fillId="0" borderId="0" xfId="0" applyNumberFormat="1" applyFont="1" applyAlignment="1">
      <alignment horizontal="right" vertical="center"/>
    </xf>
    <xf numFmtId="164" fontId="7" fillId="0" borderId="0" xfId="0" applyNumberFormat="1" applyFont="1" applyBorder="1" applyAlignment="1"/>
    <xf numFmtId="164" fontId="7" fillId="0" borderId="5" xfId="0" applyNumberFormat="1" applyFont="1" applyBorder="1" applyAlignment="1"/>
    <xf numFmtId="164" fontId="7" fillId="2" borderId="0" xfId="0" applyNumberFormat="1" applyFont="1" applyFill="1" applyBorder="1"/>
    <xf numFmtId="164" fontId="7" fillId="2" borderId="5" xfId="0" applyNumberFormat="1" applyFont="1" applyFill="1" applyBorder="1"/>
    <xf numFmtId="164" fontId="7" fillId="2" borderId="0" xfId="0" applyNumberFormat="1" applyFont="1" applyFill="1" applyBorder="1" applyAlignment="1"/>
    <xf numFmtId="49" fontId="7" fillId="2" borderId="0" xfId="0" applyNumberFormat="1" applyFont="1" applyFill="1" applyBorder="1" applyAlignment="1">
      <alignment horizontal="left"/>
    </xf>
    <xf numFmtId="49" fontId="7" fillId="2" borderId="0" xfId="0" quotePrefix="1" applyNumberFormat="1" applyFont="1" applyFill="1" applyAlignment="1">
      <alignment horizontal="left"/>
    </xf>
    <xf numFmtId="49" fontId="7" fillId="2" borderId="1" xfId="0" quotePrefix="1" applyNumberFormat="1" applyFont="1" applyFill="1" applyBorder="1" applyAlignment="1">
      <alignment horizontal="left"/>
    </xf>
    <xf numFmtId="164" fontId="7" fillId="2" borderId="1" xfId="0" applyNumberFormat="1" applyFont="1" applyFill="1" applyBorder="1"/>
    <xf numFmtId="164" fontId="7" fillId="2" borderId="1" xfId="0" applyNumberFormat="1" applyFont="1" applyFill="1" applyBorder="1" applyAlignment="1"/>
    <xf numFmtId="164" fontId="7" fillId="2" borderId="2" xfId="0" applyNumberFormat="1" applyFont="1" applyFill="1" applyBorder="1"/>
    <xf numFmtId="0" fontId="7" fillId="2" borderId="0" xfId="0" applyFont="1" applyFill="1"/>
    <xf numFmtId="49" fontId="7" fillId="2" borderId="3" xfId="0" applyNumberFormat="1" applyFont="1" applyFill="1" applyBorder="1" applyAlignment="1">
      <alignment horizontal="centerContinuous"/>
    </xf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166" fontId="7" fillId="2" borderId="0" xfId="0" applyNumberFormat="1" applyFont="1" applyFill="1" applyBorder="1"/>
    <xf numFmtId="166" fontId="7" fillId="2" borderId="5" xfId="0" applyNumberFormat="1" applyFont="1" applyFill="1" applyBorder="1"/>
    <xf numFmtId="164" fontId="7" fillId="2" borderId="0" xfId="0" applyNumberFormat="1" applyFont="1" applyFill="1" applyAlignment="1"/>
    <xf numFmtId="164" fontId="7" fillId="2" borderId="5" xfId="0" applyNumberFormat="1" applyFont="1" applyFill="1" applyBorder="1" applyAlignment="1"/>
    <xf numFmtId="49" fontId="7" fillId="2" borderId="0" xfId="0" applyNumberFormat="1" applyFont="1" applyFill="1"/>
    <xf numFmtId="49" fontId="7" fillId="2" borderId="0" xfId="0" applyNumberFormat="1" applyFont="1" applyFill="1" applyAlignment="1">
      <alignment horizontal="left"/>
    </xf>
    <xf numFmtId="0" fontId="7" fillId="2" borderId="0" xfId="0" applyFont="1" applyFill="1" applyAlignment="1"/>
    <xf numFmtId="0" fontId="7" fillId="2" borderId="0" xfId="0" applyFont="1" applyFill="1" applyBorder="1" applyAlignment="1"/>
    <xf numFmtId="164" fontId="7" fillId="2" borderId="2" xfId="0" applyNumberFormat="1" applyFont="1" applyFill="1" applyBorder="1" applyAlignment="1"/>
    <xf numFmtId="0" fontId="7" fillId="2" borderId="3" xfId="0" applyFont="1" applyFill="1" applyBorder="1"/>
    <xf numFmtId="0" fontId="7" fillId="2" borderId="0" xfId="0" applyFont="1" applyFill="1" applyBorder="1"/>
    <xf numFmtId="166" fontId="7" fillId="2" borderId="0" xfId="0" applyNumberFormat="1" applyFont="1" applyFill="1"/>
    <xf numFmtId="166" fontId="7" fillId="2" borderId="0" xfId="1" applyNumberFormat="1" applyFont="1" applyFill="1"/>
    <xf numFmtId="166" fontId="7" fillId="2" borderId="5" xfId="1" applyNumberFormat="1" applyFont="1" applyFill="1" applyBorder="1"/>
    <xf numFmtId="166" fontId="7" fillId="2" borderId="1" xfId="0" applyNumberFormat="1" applyFont="1" applyFill="1" applyBorder="1"/>
    <xf numFmtId="166" fontId="7" fillId="2" borderId="2" xfId="0" applyNumberFormat="1" applyFont="1" applyFill="1" applyBorder="1"/>
    <xf numFmtId="166" fontId="7" fillId="2" borderId="0" xfId="0" quotePrefix="1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7" fillId="2" borderId="2" xfId="0" applyNumberFormat="1" applyFont="1" applyFill="1" applyBorder="1" applyAlignment="1">
      <alignment horizontal="right"/>
    </xf>
    <xf numFmtId="166" fontId="7" fillId="2" borderId="4" xfId="1" applyNumberFormat="1" applyFont="1" applyFill="1" applyBorder="1"/>
    <xf numFmtId="166" fontId="7" fillId="2" borderId="1" xfId="0" quotePrefix="1" applyNumberFormat="1" applyFont="1" applyFill="1" applyBorder="1" applyAlignment="1">
      <alignment horizontal="left"/>
    </xf>
    <xf numFmtId="166" fontId="7" fillId="2" borderId="0" xfId="0" applyNumberFormat="1" applyFont="1" applyFill="1" applyBorder="1" applyAlignment="1">
      <alignment horizontal="right"/>
    </xf>
    <xf numFmtId="0" fontId="7" fillId="2" borderId="2" xfId="0" applyFont="1" applyFill="1" applyBorder="1"/>
    <xf numFmtId="166" fontId="7" fillId="2" borderId="3" xfId="0" applyNumberFormat="1" applyFont="1" applyFill="1" applyBorder="1"/>
    <xf numFmtId="166" fontId="7" fillId="2" borderId="4" xfId="0" applyNumberFormat="1" applyFont="1" applyFill="1" applyBorder="1"/>
    <xf numFmtId="49" fontId="7" fillId="0" borderId="0" xfId="0" applyNumberFormat="1" applyFont="1" applyFill="1" applyBorder="1" applyAlignment="1">
      <alignment horizontal="center" wrapText="1"/>
    </xf>
    <xf numFmtId="0" fontId="14" fillId="0" borderId="0" xfId="0" applyFont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7" xfId="0" applyFont="1" applyBorder="1" applyAlignment="1">
      <alignment horizontal="right"/>
    </xf>
    <xf numFmtId="0" fontId="15" fillId="0" borderId="0" xfId="0" applyFont="1" applyAlignment="1">
      <alignment vertical="center"/>
    </xf>
    <xf numFmtId="0" fontId="16" fillId="0" borderId="1" xfId="0" applyFont="1" applyBorder="1" applyAlignment="1">
      <alignment vertical="center"/>
    </xf>
    <xf numFmtId="166" fontId="17" fillId="0" borderId="1" xfId="0" applyNumberFormat="1" applyFont="1" applyBorder="1" applyAlignment="1">
      <alignment horizontal="right" vertical="center"/>
    </xf>
    <xf numFmtId="167" fontId="17" fillId="0" borderId="1" xfId="0" applyNumberFormat="1" applyFont="1" applyBorder="1" applyAlignment="1">
      <alignment horizontal="right" vertical="center"/>
    </xf>
    <xf numFmtId="0" fontId="14" fillId="0" borderId="0" xfId="0" applyFont="1"/>
    <xf numFmtId="6" fontId="14" fillId="0" borderId="0" xfId="0" applyNumberFormat="1" applyFont="1"/>
    <xf numFmtId="166" fontId="7" fillId="0" borderId="0" xfId="0" quotePrefix="1" applyNumberFormat="1" applyFont="1" applyFill="1" applyBorder="1" applyAlignment="1">
      <alignment horizontal="left"/>
    </xf>
    <xf numFmtId="166" fontId="7" fillId="0" borderId="1" xfId="0" quotePrefix="1" applyNumberFormat="1" applyFont="1" applyFill="1" applyBorder="1" applyAlignment="1">
      <alignment horizontal="left"/>
    </xf>
    <xf numFmtId="49" fontId="7" fillId="2" borderId="0" xfId="0" applyNumberFormat="1" applyFont="1" applyFill="1" applyBorder="1" applyAlignment="1">
      <alignment horizontal="centerContinuous" wrapText="1"/>
    </xf>
    <xf numFmtId="0" fontId="7" fillId="2" borderId="0" xfId="0" applyFont="1" applyFill="1" applyBorder="1" applyAlignment="1">
      <alignment horizontal="centerContinuous"/>
    </xf>
    <xf numFmtId="0" fontId="7" fillId="2" borderId="5" xfId="0" applyFont="1" applyFill="1" applyBorder="1"/>
    <xf numFmtId="49" fontId="7" fillId="2" borderId="0" xfId="0" quotePrefix="1" applyNumberFormat="1" applyFont="1" applyFill="1" applyBorder="1" applyAlignment="1">
      <alignment horizontal="left"/>
    </xf>
    <xf numFmtId="49" fontId="7" fillId="2" borderId="0" xfId="0" quotePrefix="1" applyNumberFormat="1" applyFont="1" applyFill="1" applyBorder="1"/>
    <xf numFmtId="168" fontId="7" fillId="2" borderId="0" xfId="0" applyNumberFormat="1" applyFont="1" applyFill="1" applyBorder="1"/>
    <xf numFmtId="169" fontId="7" fillId="2" borderId="0" xfId="1" applyNumberFormat="1" applyFont="1" applyFill="1" applyBorder="1" applyAlignment="1">
      <alignment horizontal="right" indent="1"/>
    </xf>
    <xf numFmtId="169" fontId="7" fillId="2" borderId="5" xfId="1" applyNumberFormat="1" applyFont="1" applyFill="1" applyBorder="1" applyAlignment="1">
      <alignment horizontal="right" indent="1"/>
    </xf>
    <xf numFmtId="49" fontId="7" fillId="2" borderId="0" xfId="0" applyNumberFormat="1" applyFont="1" applyFill="1" applyBorder="1"/>
    <xf numFmtId="0" fontId="7" fillId="2" borderId="0" xfId="0" applyFont="1" applyFill="1" applyAlignment="1">
      <alignment horizontal="right"/>
    </xf>
    <xf numFmtId="49" fontId="14" fillId="0" borderId="0" xfId="0" applyNumberFormat="1" applyFont="1" applyAlignment="1">
      <alignment horizontal="center" vertical="center" wrapText="1"/>
    </xf>
    <xf numFmtId="166" fontId="19" fillId="0" borderId="0" xfId="0" applyNumberFormat="1" applyFont="1" applyAlignment="1">
      <alignment horizontal="right" vertical="center"/>
    </xf>
    <xf numFmtId="166" fontId="19" fillId="0" borderId="0" xfId="0" applyNumberFormat="1" applyFont="1" applyBorder="1" applyAlignment="1">
      <alignment horizontal="right" vertical="center"/>
    </xf>
    <xf numFmtId="166" fontId="19" fillId="0" borderId="5" xfId="0" applyNumberFormat="1" applyFont="1" applyBorder="1" applyAlignment="1">
      <alignment horizontal="right" vertical="center"/>
    </xf>
    <xf numFmtId="166" fontId="19" fillId="0" borderId="1" xfId="0" applyNumberFormat="1" applyFont="1" applyBorder="1" applyAlignment="1">
      <alignment horizontal="right" vertical="center"/>
    </xf>
    <xf numFmtId="166" fontId="19" fillId="0" borderId="2" xfId="0" applyNumberFormat="1" applyFont="1" applyBorder="1" applyAlignment="1">
      <alignment horizontal="right" vertical="center"/>
    </xf>
    <xf numFmtId="164" fontId="18" fillId="2" borderId="0" xfId="3" applyNumberFormat="1" applyFont="1" applyFill="1" applyBorder="1"/>
    <xf numFmtId="164" fontId="7" fillId="2" borderId="0" xfId="0" applyNumberFormat="1" applyFont="1" applyFill="1" applyBorder="1" applyAlignment="1">
      <alignment horizontal="right"/>
    </xf>
    <xf numFmtId="0" fontId="9" fillId="2" borderId="3" xfId="2" quotePrefix="1" applyFont="1" applyFill="1" applyBorder="1" applyAlignment="1" applyProtection="1">
      <alignment horizontal="left"/>
      <protection locked="0"/>
    </xf>
    <xf numFmtId="164" fontId="7" fillId="2" borderId="3" xfId="0" applyNumberFormat="1" applyFont="1" applyFill="1" applyBorder="1"/>
    <xf numFmtId="164" fontId="7" fillId="2" borderId="4" xfId="0" applyNumberFormat="1" applyFont="1" applyFill="1" applyBorder="1"/>
    <xf numFmtId="164" fontId="7" fillId="2" borderId="5" xfId="0" applyNumberFormat="1" applyFont="1" applyFill="1" applyBorder="1" applyAlignment="1">
      <alignment horizontal="right"/>
    </xf>
    <xf numFmtId="49" fontId="8" fillId="2" borderId="0" xfId="0" applyNumberFormat="1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49" fontId="8" fillId="2" borderId="0" xfId="0" applyNumberFormat="1" applyFont="1" applyFill="1" applyBorder="1" applyAlignment="1">
      <alignment horizontal="center"/>
    </xf>
    <xf numFmtId="49" fontId="7" fillId="2" borderId="0" xfId="0" applyNumberFormat="1" applyFont="1" applyFill="1" applyBorder="1" applyAlignment="1">
      <alignment horizontal="center" wrapText="1"/>
    </xf>
    <xf numFmtId="49" fontId="8" fillId="0" borderId="0" xfId="0" applyNumberFormat="1" applyFont="1" applyBorder="1" applyAlignment="1">
      <alignment horizontal="center" wrapText="1"/>
    </xf>
    <xf numFmtId="165" fontId="7" fillId="0" borderId="3" xfId="0" applyNumberFormat="1" applyFont="1" applyBorder="1" applyAlignment="1">
      <alignment horizontal="center"/>
    </xf>
    <xf numFmtId="165" fontId="7" fillId="0" borderId="4" xfId="0" applyNumberFormat="1" applyFont="1" applyBorder="1" applyAlignment="1">
      <alignment horizontal="center"/>
    </xf>
    <xf numFmtId="165" fontId="7" fillId="0" borderId="6" xfId="0" applyNumberFormat="1" applyFont="1" applyBorder="1" applyAlignment="1">
      <alignment horizontal="center"/>
    </xf>
    <xf numFmtId="49" fontId="8" fillId="0" borderId="0" xfId="0" quotePrefix="1" applyNumberFormat="1" applyFont="1" applyBorder="1" applyAlignment="1">
      <alignment horizontal="center"/>
    </xf>
    <xf numFmtId="49" fontId="8" fillId="0" borderId="0" xfId="0" applyNumberFormat="1" applyFont="1" applyBorder="1" applyAlignment="1">
      <alignment horizontal="center"/>
    </xf>
    <xf numFmtId="49" fontId="7" fillId="0" borderId="0" xfId="0" applyNumberFormat="1" applyFont="1" applyBorder="1" applyAlignment="1">
      <alignment horizontal="center" wrapText="1"/>
    </xf>
    <xf numFmtId="165" fontId="7" fillId="2" borderId="3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165" fontId="7" fillId="2" borderId="6" xfId="0" applyNumberFormat="1" applyFont="1" applyFill="1" applyBorder="1" applyAlignment="1">
      <alignment horizontal="center"/>
    </xf>
    <xf numFmtId="49" fontId="8" fillId="0" borderId="0" xfId="0" applyNumberFormat="1" applyFont="1" applyFill="1" applyBorder="1" applyAlignment="1">
      <alignment horizontal="center" wrapText="1"/>
    </xf>
    <xf numFmtId="49" fontId="7" fillId="0" borderId="0" xfId="0" applyNumberFormat="1" applyFont="1" applyFill="1" applyBorder="1" applyAlignment="1">
      <alignment horizontal="center" wrapText="1"/>
    </xf>
    <xf numFmtId="165" fontId="7" fillId="0" borderId="3" xfId="0" applyNumberFormat="1" applyFont="1" applyFill="1" applyBorder="1" applyAlignment="1">
      <alignment horizontal="center"/>
    </xf>
    <xf numFmtId="165" fontId="7" fillId="0" borderId="4" xfId="0" applyNumberFormat="1" applyFont="1" applyFill="1" applyBorder="1" applyAlignment="1">
      <alignment horizontal="center"/>
    </xf>
    <xf numFmtId="49" fontId="8" fillId="2" borderId="0" xfId="0" quotePrefix="1" applyNumberFormat="1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wrapText="1"/>
    </xf>
    <xf numFmtId="49" fontId="8" fillId="2" borderId="1" xfId="0" quotePrefix="1" applyNumberFormat="1" applyFont="1" applyFill="1" applyBorder="1" applyAlignment="1">
      <alignment horizontal="center"/>
    </xf>
    <xf numFmtId="49" fontId="8" fillId="2" borderId="0" xfId="0" quotePrefix="1" applyNumberFormat="1" applyFont="1" applyFill="1" applyAlignment="1">
      <alignment horizontal="center"/>
    </xf>
    <xf numFmtId="0" fontId="7" fillId="2" borderId="6" xfId="0" applyFont="1" applyFill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49" fontId="7" fillId="0" borderId="0" xfId="0" applyNumberFormat="1" applyFont="1" applyBorder="1" applyAlignment="1">
      <alignment horizontal="center" vertical="center" wrapText="1"/>
    </xf>
    <xf numFmtId="49" fontId="13" fillId="0" borderId="0" xfId="0" applyNumberFormat="1" applyFont="1" applyAlignment="1">
      <alignment horizontal="center" vertical="center" wrapText="1"/>
    </xf>
    <xf numFmtId="49" fontId="14" fillId="0" borderId="0" xfId="0" applyNumberFormat="1" applyFont="1" applyAlignment="1">
      <alignment horizontal="center" vertical="center" wrapText="1"/>
    </xf>
  </cellXfs>
  <cellStyles count="13">
    <cellStyle name="Comma" xfId="1" builtinId="3"/>
    <cellStyle name="Normal" xfId="0" builtinId="0"/>
    <cellStyle name="Normal 2" xfId="3" xr:uid="{00000000-0005-0000-0000-000003000000}"/>
    <cellStyle name="Normal 3" xfId="5" xr:uid="{00000000-0005-0000-0000-000004000000}"/>
    <cellStyle name="Normal 3 2 2" xfId="9" xr:uid="{8FDE91EB-CC54-4BC8-9528-C45C0A00A1D8}"/>
    <cellStyle name="Normal 4" xfId="6" xr:uid="{00000000-0005-0000-0000-000005000000}"/>
    <cellStyle name="Normal 5" xfId="7" xr:uid="{00000000-0005-0000-0000-000006000000}"/>
    <cellStyle name="Normal 6" xfId="8" xr:uid="{49B02149-80EC-4CD7-9997-AB4DA6A85CA7}"/>
    <cellStyle name="Normal_App1" xfId="2" xr:uid="{00000000-0005-0000-0000-000007000000}"/>
    <cellStyle name="Percent 2" xfId="4" xr:uid="{00000000-0005-0000-0000-000009000000}"/>
    <cellStyle name="Percent 2 3" xfId="12" xr:uid="{44716E1D-45F0-4360-8D53-80C407DAF952}"/>
    <cellStyle name="Percent 3" xfId="10" xr:uid="{91D06DB9-8C5F-4E98-A942-A930DFF65E19}"/>
    <cellStyle name="Percent 4" xfId="11" xr:uid="{0E02BA69-8421-4A50-A21A-846A01778AB7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D2EC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SIM2024\Sim0524\May24_Tables_WEO%20Updated%20App%205.xlsx" TargetMode="External"/><Relationship Id="rId1" Type="http://schemas.openxmlformats.org/officeDocument/2006/relationships/externalLinkPath" Target="file:///W:\SIM2024\Sim0524\May24_Tables_WEO%20Updated%20App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ppendix 1"/>
      <sheetName val="Appendix 2"/>
      <sheetName val="Appendix 2 (y-o-y)"/>
      <sheetName val="Appendix 3"/>
      <sheetName val="Appendix 4"/>
      <sheetName val="Appendix 5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79998168889431442"/>
    <pageSetUpPr fitToPage="1"/>
  </sheetPr>
  <dimension ref="B2:J48"/>
  <sheetViews>
    <sheetView showGridLines="0" tabSelected="1" zoomScale="80" zoomScaleNormal="80" zoomScaleSheetLayoutView="80" zoomScalePageLayoutView="90" workbookViewId="0"/>
  </sheetViews>
  <sheetFormatPr defaultRowHeight="12.75" x14ac:dyDescent="0.2"/>
  <cols>
    <col min="1" max="1" width="9.140625" style="31"/>
    <col min="2" max="2" width="28.7109375" style="31" customWidth="1"/>
    <col min="3" max="10" width="9.140625" style="31" customWidth="1"/>
    <col min="11" max="16384" width="9.140625" style="31"/>
  </cols>
  <sheetData>
    <row r="2" spans="2:10" x14ac:dyDescent="0.2">
      <c r="B2" s="109" t="s">
        <v>0</v>
      </c>
      <c r="C2" s="109"/>
      <c r="D2" s="109"/>
      <c r="E2" s="109"/>
      <c r="F2" s="109"/>
      <c r="G2" s="109"/>
      <c r="H2" s="109"/>
      <c r="I2" s="109"/>
      <c r="J2" s="109"/>
    </row>
    <row r="3" spans="2:10" x14ac:dyDescent="0.2">
      <c r="B3" s="30"/>
      <c r="C3" s="30"/>
      <c r="D3" s="30"/>
      <c r="E3" s="30"/>
      <c r="F3" s="30"/>
      <c r="G3" s="30"/>
      <c r="H3" s="30"/>
      <c r="I3" s="30"/>
      <c r="J3" s="30"/>
    </row>
    <row r="4" spans="2:10" x14ac:dyDescent="0.2">
      <c r="B4" s="109" t="s">
        <v>1</v>
      </c>
      <c r="C4" s="109"/>
      <c r="D4" s="109"/>
      <c r="E4" s="109"/>
      <c r="F4" s="109"/>
      <c r="G4" s="109"/>
      <c r="H4" s="109"/>
      <c r="I4" s="109"/>
      <c r="J4" s="109"/>
    </row>
    <row r="5" spans="2:10" x14ac:dyDescent="0.2">
      <c r="B5" s="114" t="s">
        <v>2</v>
      </c>
      <c r="C5" s="114"/>
      <c r="D5" s="114"/>
      <c r="E5" s="114"/>
      <c r="F5" s="114"/>
      <c r="G5" s="114"/>
      <c r="H5" s="114"/>
      <c r="I5" s="114"/>
      <c r="J5" s="114"/>
    </row>
    <row r="6" spans="2:10" x14ac:dyDescent="0.2">
      <c r="B6" s="46"/>
      <c r="C6" s="110" t="s">
        <v>3</v>
      </c>
      <c r="D6" s="110"/>
      <c r="E6" s="110"/>
      <c r="F6" s="111"/>
      <c r="G6" s="112" t="s">
        <v>4</v>
      </c>
      <c r="H6" s="110"/>
      <c r="I6" s="110"/>
      <c r="J6" s="110"/>
    </row>
    <row r="7" spans="2:10" x14ac:dyDescent="0.2">
      <c r="B7" s="47"/>
      <c r="C7" s="47">
        <v>2020</v>
      </c>
      <c r="D7" s="47">
        <v>2021</v>
      </c>
      <c r="E7" s="47">
        <v>2022</v>
      </c>
      <c r="F7" s="72">
        <v>2023</v>
      </c>
      <c r="G7" s="47">
        <v>2024</v>
      </c>
      <c r="H7" s="47">
        <v>2025</v>
      </c>
      <c r="I7" s="47">
        <v>2026</v>
      </c>
      <c r="J7" s="47">
        <v>2027</v>
      </c>
    </row>
    <row r="8" spans="2:10" ht="15" customHeight="1" x14ac:dyDescent="0.2">
      <c r="B8" s="45" t="s">
        <v>5</v>
      </c>
      <c r="C8" s="50">
        <v>2822.7</v>
      </c>
      <c r="D8" s="50">
        <v>2892.2</v>
      </c>
      <c r="E8" s="50">
        <v>2972.3</v>
      </c>
      <c r="F8" s="51">
        <v>3012.7</v>
      </c>
      <c r="G8" s="50">
        <v>3039.1</v>
      </c>
      <c r="H8" s="50">
        <v>3049.8</v>
      </c>
      <c r="I8" s="50">
        <v>3053.2</v>
      </c>
      <c r="J8" s="50">
        <v>3058.8</v>
      </c>
    </row>
    <row r="9" spans="2:10" x14ac:dyDescent="0.2">
      <c r="B9" s="60" t="s">
        <v>6</v>
      </c>
      <c r="C9" s="71">
        <v>-5.5</v>
      </c>
      <c r="D9" s="71">
        <v>2.5</v>
      </c>
      <c r="E9" s="50">
        <v>2.8</v>
      </c>
      <c r="F9" s="51">
        <v>1.4</v>
      </c>
      <c r="G9" s="50">
        <v>0.9</v>
      </c>
      <c r="H9" s="50">
        <v>0.4</v>
      </c>
      <c r="I9" s="50">
        <v>0.1</v>
      </c>
      <c r="J9" s="50">
        <v>0.2</v>
      </c>
    </row>
    <row r="10" spans="2:10" ht="15" customHeight="1" x14ac:dyDescent="0.2">
      <c r="B10" s="54" t="s">
        <v>7</v>
      </c>
      <c r="C10" s="50">
        <v>2435.4</v>
      </c>
      <c r="D10" s="50">
        <v>2502.1</v>
      </c>
      <c r="E10" s="50">
        <v>2576</v>
      </c>
      <c r="F10" s="51">
        <v>2609.6999999999998</v>
      </c>
      <c r="G10" s="50">
        <v>2627.4</v>
      </c>
      <c r="H10" s="50">
        <v>2636.1</v>
      </c>
      <c r="I10" s="50">
        <v>2638.7</v>
      </c>
      <c r="J10" s="50">
        <v>2643.6</v>
      </c>
    </row>
    <row r="11" spans="2:10" x14ac:dyDescent="0.2">
      <c r="B11" s="54" t="s">
        <v>6</v>
      </c>
      <c r="C11" s="50">
        <v>-5.5</v>
      </c>
      <c r="D11" s="50">
        <v>2.7</v>
      </c>
      <c r="E11" s="50">
        <v>3</v>
      </c>
      <c r="F11" s="51">
        <v>1.3</v>
      </c>
      <c r="G11" s="50">
        <v>0.7</v>
      </c>
      <c r="H11" s="50">
        <v>0.3</v>
      </c>
      <c r="I11" s="50">
        <v>0.1</v>
      </c>
      <c r="J11" s="50">
        <v>0.2</v>
      </c>
    </row>
    <row r="12" spans="2:10" ht="15" customHeight="1" x14ac:dyDescent="0.2">
      <c r="B12" s="54" t="s">
        <v>8</v>
      </c>
      <c r="C12" s="50">
        <v>3.53</v>
      </c>
      <c r="D12" s="50">
        <v>3.53</v>
      </c>
      <c r="E12" s="50">
        <v>3.7</v>
      </c>
      <c r="F12" s="51">
        <v>3.93</v>
      </c>
      <c r="G12" s="50">
        <v>4.13</v>
      </c>
      <c r="H12" s="50">
        <v>4.3499999999999996</v>
      </c>
      <c r="I12" s="50">
        <v>4.57</v>
      </c>
      <c r="J12" s="50">
        <v>4.74</v>
      </c>
    </row>
    <row r="13" spans="2:10" x14ac:dyDescent="0.2">
      <c r="B13" s="54" t="s">
        <v>6</v>
      </c>
      <c r="C13" s="50">
        <v>-15.7</v>
      </c>
      <c r="D13" s="50">
        <v>0</v>
      </c>
      <c r="E13" s="50">
        <v>5</v>
      </c>
      <c r="F13" s="51">
        <v>6.1</v>
      </c>
      <c r="G13" s="50">
        <v>5.3</v>
      </c>
      <c r="H13" s="50">
        <v>5.2</v>
      </c>
      <c r="I13" s="50">
        <v>5</v>
      </c>
      <c r="J13" s="50">
        <v>3.7</v>
      </c>
    </row>
    <row r="14" spans="2:10" ht="15" customHeight="1" x14ac:dyDescent="0.2">
      <c r="B14" s="54" t="s">
        <v>9</v>
      </c>
      <c r="C14" s="50">
        <v>123.9</v>
      </c>
      <c r="D14" s="50">
        <v>127</v>
      </c>
      <c r="E14" s="50">
        <v>132.1</v>
      </c>
      <c r="F14" s="51">
        <v>136.69999999999999</v>
      </c>
      <c r="G14" s="50">
        <v>141.80000000000001</v>
      </c>
      <c r="H14" s="50">
        <v>144.4</v>
      </c>
      <c r="I14" s="50">
        <v>146.4</v>
      </c>
      <c r="J14" s="50">
        <v>147.9</v>
      </c>
    </row>
    <row r="15" spans="2:10" x14ac:dyDescent="0.2">
      <c r="B15" s="54" t="s">
        <v>6</v>
      </c>
      <c r="C15" s="50">
        <v>-0.5</v>
      </c>
      <c r="D15" s="50">
        <v>2.5</v>
      </c>
      <c r="E15" s="50">
        <v>4</v>
      </c>
      <c r="F15" s="51">
        <v>3.5</v>
      </c>
      <c r="G15" s="50">
        <v>3.8</v>
      </c>
      <c r="H15" s="50">
        <v>1.8</v>
      </c>
      <c r="I15" s="50">
        <v>1.4</v>
      </c>
      <c r="J15" s="50">
        <v>1.1000000000000001</v>
      </c>
    </row>
    <row r="16" spans="2:10" ht="15" customHeight="1" x14ac:dyDescent="0.2">
      <c r="B16" s="45" t="s">
        <v>10</v>
      </c>
      <c r="C16" s="50">
        <v>459.2</v>
      </c>
      <c r="D16" s="50">
        <v>467.5</v>
      </c>
      <c r="E16" s="50">
        <v>481.5</v>
      </c>
      <c r="F16" s="51">
        <v>479.3</v>
      </c>
      <c r="G16" s="50">
        <v>477.2</v>
      </c>
      <c r="H16" s="50">
        <v>464.6</v>
      </c>
      <c r="I16" s="50">
        <v>454.2</v>
      </c>
      <c r="J16" s="50">
        <v>448.8</v>
      </c>
    </row>
    <row r="17" spans="2:10" x14ac:dyDescent="0.2">
      <c r="B17" s="45" t="s">
        <v>6</v>
      </c>
      <c r="C17" s="50">
        <v>-5</v>
      </c>
      <c r="D17" s="50">
        <v>1.8</v>
      </c>
      <c r="E17" s="50">
        <v>3</v>
      </c>
      <c r="F17" s="51">
        <v>-0.5</v>
      </c>
      <c r="G17" s="50">
        <v>-0.4</v>
      </c>
      <c r="H17" s="50">
        <v>-2.6</v>
      </c>
      <c r="I17" s="50">
        <v>-2.2000000000000002</v>
      </c>
      <c r="J17" s="50">
        <v>-1.2</v>
      </c>
    </row>
    <row r="18" spans="2:10" ht="15" customHeight="1" x14ac:dyDescent="0.2">
      <c r="B18" s="45" t="s">
        <v>11</v>
      </c>
      <c r="C18" s="50">
        <v>520.1</v>
      </c>
      <c r="D18" s="50">
        <v>535.6</v>
      </c>
      <c r="E18" s="50">
        <v>550</v>
      </c>
      <c r="F18" s="51">
        <v>553.9</v>
      </c>
      <c r="G18" s="50">
        <v>552.6</v>
      </c>
      <c r="H18" s="50">
        <v>549.79999999999995</v>
      </c>
      <c r="I18" s="50">
        <v>552.4</v>
      </c>
      <c r="J18" s="50">
        <v>555.9</v>
      </c>
    </row>
    <row r="19" spans="2:10" x14ac:dyDescent="0.2">
      <c r="B19" s="45" t="s">
        <v>6</v>
      </c>
      <c r="C19" s="50">
        <v>-2.9</v>
      </c>
      <c r="D19" s="50">
        <v>3</v>
      </c>
      <c r="E19" s="50">
        <v>2.7</v>
      </c>
      <c r="F19" s="51">
        <v>0.7</v>
      </c>
      <c r="G19" s="50">
        <v>-0.2</v>
      </c>
      <c r="H19" s="50">
        <v>-0.5</v>
      </c>
      <c r="I19" s="50">
        <v>0.5</v>
      </c>
      <c r="J19" s="50">
        <v>0.6</v>
      </c>
    </row>
    <row r="20" spans="2:10" ht="15" customHeight="1" x14ac:dyDescent="0.2">
      <c r="B20" s="45" t="s">
        <v>12</v>
      </c>
      <c r="C20" s="50">
        <v>45</v>
      </c>
      <c r="D20" s="50">
        <v>45.1</v>
      </c>
      <c r="E20" s="50">
        <v>46.4</v>
      </c>
      <c r="F20" s="51">
        <v>47.5</v>
      </c>
      <c r="G20" s="50">
        <v>47.8</v>
      </c>
      <c r="H20" s="50">
        <v>48.6</v>
      </c>
      <c r="I20" s="50">
        <v>49</v>
      </c>
      <c r="J20" s="50">
        <v>48.3</v>
      </c>
    </row>
    <row r="21" spans="2:10" x14ac:dyDescent="0.2">
      <c r="B21" s="45" t="s">
        <v>6</v>
      </c>
      <c r="C21" s="50">
        <v>-4.5</v>
      </c>
      <c r="D21" s="50">
        <v>0.2</v>
      </c>
      <c r="E21" s="50">
        <v>3</v>
      </c>
      <c r="F21" s="51">
        <v>2.2000000000000002</v>
      </c>
      <c r="G21" s="50">
        <v>0.7</v>
      </c>
      <c r="H21" s="50">
        <v>1.7</v>
      </c>
      <c r="I21" s="50">
        <v>0.7</v>
      </c>
      <c r="J21" s="50">
        <v>-1.4</v>
      </c>
    </row>
    <row r="22" spans="2:10" ht="15" customHeight="1" x14ac:dyDescent="0.2">
      <c r="B22" s="45" t="s">
        <v>13</v>
      </c>
      <c r="C22" s="50">
        <v>153</v>
      </c>
      <c r="D22" s="50">
        <v>155.69999999999999</v>
      </c>
      <c r="E22" s="50">
        <v>159.30000000000001</v>
      </c>
      <c r="F22" s="51">
        <v>159.6</v>
      </c>
      <c r="G22" s="50">
        <v>159.30000000000001</v>
      </c>
      <c r="H22" s="50">
        <v>161.30000000000001</v>
      </c>
      <c r="I22" s="50">
        <v>162.80000000000001</v>
      </c>
      <c r="J22" s="50">
        <v>163.19999999999999</v>
      </c>
    </row>
    <row r="23" spans="2:10" x14ac:dyDescent="0.2">
      <c r="B23" s="45" t="s">
        <v>6</v>
      </c>
      <c r="C23" s="50">
        <v>-0.9</v>
      </c>
      <c r="D23" s="50">
        <v>1.8</v>
      </c>
      <c r="E23" s="50">
        <v>2.2999999999999998</v>
      </c>
      <c r="F23" s="51">
        <v>0.2</v>
      </c>
      <c r="G23" s="50">
        <v>-0.2</v>
      </c>
      <c r="H23" s="50">
        <v>1.3</v>
      </c>
      <c r="I23" s="50">
        <v>0.9</v>
      </c>
      <c r="J23" s="50">
        <v>0.3</v>
      </c>
    </row>
    <row r="24" spans="2:10" ht="15" customHeight="1" x14ac:dyDescent="0.2">
      <c r="B24" s="45" t="s">
        <v>14</v>
      </c>
      <c r="C24" s="50">
        <v>309.89999999999998</v>
      </c>
      <c r="D24" s="50">
        <v>319.2</v>
      </c>
      <c r="E24" s="50">
        <v>329.2</v>
      </c>
      <c r="F24" s="51">
        <v>330.9</v>
      </c>
      <c r="G24" s="50">
        <v>331</v>
      </c>
      <c r="H24" s="50">
        <v>337</v>
      </c>
      <c r="I24" s="50">
        <v>336.9</v>
      </c>
      <c r="J24" s="50">
        <v>335.5</v>
      </c>
    </row>
    <row r="25" spans="2:10" x14ac:dyDescent="0.2">
      <c r="B25" s="45" t="s">
        <v>6</v>
      </c>
      <c r="C25" s="50">
        <v>-5.0999999999999996</v>
      </c>
      <c r="D25" s="50">
        <v>3</v>
      </c>
      <c r="E25" s="50">
        <v>3.1</v>
      </c>
      <c r="F25" s="51">
        <v>0.5</v>
      </c>
      <c r="G25" s="50">
        <v>0</v>
      </c>
      <c r="H25" s="50">
        <v>1.8</v>
      </c>
      <c r="I25" s="50">
        <v>0</v>
      </c>
      <c r="J25" s="50">
        <v>-0.4</v>
      </c>
    </row>
    <row r="26" spans="2:10" ht="15" customHeight="1" x14ac:dyDescent="0.2">
      <c r="B26" s="45" t="s">
        <v>15</v>
      </c>
      <c r="C26" s="50">
        <v>450.6</v>
      </c>
      <c r="D26" s="50">
        <v>455</v>
      </c>
      <c r="E26" s="50">
        <v>459.2</v>
      </c>
      <c r="F26" s="51">
        <v>470.3</v>
      </c>
      <c r="G26" s="50">
        <v>480.2</v>
      </c>
      <c r="H26" s="50">
        <v>487.4</v>
      </c>
      <c r="I26" s="50">
        <v>491.7</v>
      </c>
      <c r="J26" s="50">
        <v>495.6</v>
      </c>
    </row>
    <row r="27" spans="2:10" x14ac:dyDescent="0.2">
      <c r="B27" s="45" t="s">
        <v>6</v>
      </c>
      <c r="C27" s="50">
        <v>-2.9</v>
      </c>
      <c r="D27" s="50">
        <v>1</v>
      </c>
      <c r="E27" s="50">
        <v>0.9</v>
      </c>
      <c r="F27" s="51">
        <v>2.4</v>
      </c>
      <c r="G27" s="50">
        <v>2.1</v>
      </c>
      <c r="H27" s="50">
        <v>1.5</v>
      </c>
      <c r="I27" s="50">
        <v>0.9</v>
      </c>
      <c r="J27" s="50">
        <v>0.8</v>
      </c>
    </row>
    <row r="28" spans="2:10" ht="15" customHeight="1" x14ac:dyDescent="0.2">
      <c r="B28" s="45" t="s">
        <v>16</v>
      </c>
      <c r="C28" s="50">
        <v>227.5</v>
      </c>
      <c r="D28" s="50">
        <v>250.2</v>
      </c>
      <c r="E28" s="50">
        <v>269.7</v>
      </c>
      <c r="F28" s="51">
        <v>282.39999999999998</v>
      </c>
      <c r="G28" s="50">
        <v>287.5</v>
      </c>
      <c r="H28" s="50">
        <v>291.5</v>
      </c>
      <c r="I28" s="50">
        <v>292.60000000000002</v>
      </c>
      <c r="J28" s="50">
        <v>294.2</v>
      </c>
    </row>
    <row r="29" spans="2:10" x14ac:dyDescent="0.2">
      <c r="B29" s="45" t="s">
        <v>6</v>
      </c>
      <c r="C29" s="50">
        <v>-20.399999999999999</v>
      </c>
      <c r="D29" s="50">
        <v>10</v>
      </c>
      <c r="E29" s="50">
        <v>7.8</v>
      </c>
      <c r="F29" s="51">
        <v>4.7</v>
      </c>
      <c r="G29" s="50">
        <v>1.8</v>
      </c>
      <c r="H29" s="50">
        <v>1.4</v>
      </c>
      <c r="I29" s="50">
        <v>0.4</v>
      </c>
      <c r="J29" s="50">
        <v>0.5</v>
      </c>
    </row>
    <row r="30" spans="2:10" ht="15" customHeight="1" x14ac:dyDescent="0.2">
      <c r="B30" s="45" t="s">
        <v>17</v>
      </c>
      <c r="C30" s="50">
        <v>142.80000000000001</v>
      </c>
      <c r="D30" s="50">
        <v>143.4</v>
      </c>
      <c r="E30" s="50">
        <v>145</v>
      </c>
      <c r="F30" s="51">
        <v>145.30000000000001</v>
      </c>
      <c r="G30" s="50">
        <v>145.9</v>
      </c>
      <c r="H30" s="50">
        <v>147.1</v>
      </c>
      <c r="I30" s="50">
        <v>148.1</v>
      </c>
      <c r="J30" s="50">
        <v>149.5</v>
      </c>
    </row>
    <row r="31" spans="2:10" x14ac:dyDescent="0.2">
      <c r="B31" s="45" t="s">
        <v>6</v>
      </c>
      <c r="C31" s="50">
        <v>-6.5</v>
      </c>
      <c r="D31" s="50">
        <v>0.4</v>
      </c>
      <c r="E31" s="50">
        <v>1.1000000000000001</v>
      </c>
      <c r="F31" s="51">
        <v>0.2</v>
      </c>
      <c r="G31" s="50">
        <v>0.4</v>
      </c>
      <c r="H31" s="50">
        <v>0.9</v>
      </c>
      <c r="I31" s="50">
        <v>0.7</v>
      </c>
      <c r="J31" s="50">
        <v>0.9</v>
      </c>
    </row>
    <row r="32" spans="2:10" ht="15" customHeight="1" x14ac:dyDescent="0.2">
      <c r="B32" s="45" t="s">
        <v>18</v>
      </c>
      <c r="C32" s="50">
        <v>387.3</v>
      </c>
      <c r="D32" s="50">
        <v>390.1</v>
      </c>
      <c r="E32" s="50">
        <v>396.2</v>
      </c>
      <c r="F32" s="51">
        <v>403</v>
      </c>
      <c r="G32" s="50">
        <v>411.7</v>
      </c>
      <c r="H32" s="50">
        <v>413.7</v>
      </c>
      <c r="I32" s="50">
        <v>414.5</v>
      </c>
      <c r="J32" s="50">
        <v>415.2</v>
      </c>
    </row>
    <row r="33" spans="2:10" x14ac:dyDescent="0.2">
      <c r="B33" s="45" t="s">
        <v>6</v>
      </c>
      <c r="C33" s="50">
        <v>-5.5</v>
      </c>
      <c r="D33" s="50">
        <v>0.7</v>
      </c>
      <c r="E33" s="50">
        <v>1.6</v>
      </c>
      <c r="F33" s="51">
        <v>1.7</v>
      </c>
      <c r="G33" s="50">
        <v>2.2000000000000002</v>
      </c>
      <c r="H33" s="50">
        <v>0.5</v>
      </c>
      <c r="I33" s="50">
        <v>0.2</v>
      </c>
      <c r="J33" s="50">
        <v>0.2</v>
      </c>
    </row>
    <row r="34" spans="2:10" ht="15" customHeight="1" x14ac:dyDescent="0.2">
      <c r="B34" s="45" t="s">
        <v>19</v>
      </c>
      <c r="C34" s="50">
        <v>30.8</v>
      </c>
      <c r="D34" s="50">
        <v>30</v>
      </c>
      <c r="E34" s="50">
        <v>29.5</v>
      </c>
      <c r="F34" s="51">
        <v>30.4</v>
      </c>
      <c r="G34" s="50">
        <v>31.1</v>
      </c>
      <c r="H34" s="50">
        <v>31.1</v>
      </c>
      <c r="I34" s="50">
        <v>31.1</v>
      </c>
      <c r="J34" s="50">
        <v>31.1</v>
      </c>
    </row>
    <row r="35" spans="2:10" x14ac:dyDescent="0.2">
      <c r="B35" s="45" t="s">
        <v>6</v>
      </c>
      <c r="C35" s="50">
        <v>5</v>
      </c>
      <c r="D35" s="50">
        <v>-2.7</v>
      </c>
      <c r="E35" s="50">
        <v>-1.4</v>
      </c>
      <c r="F35" s="51">
        <v>2.9</v>
      </c>
      <c r="G35" s="50">
        <v>2.2999999999999998</v>
      </c>
      <c r="H35" s="50">
        <v>0.1</v>
      </c>
      <c r="I35" s="50">
        <v>0</v>
      </c>
      <c r="J35" s="50">
        <v>0</v>
      </c>
    </row>
    <row r="36" spans="2:10" ht="15" customHeight="1" x14ac:dyDescent="0.2">
      <c r="B36" s="45" t="s">
        <v>20</v>
      </c>
      <c r="C36" s="50">
        <v>356.5</v>
      </c>
      <c r="D36" s="50">
        <v>360.1</v>
      </c>
      <c r="E36" s="50">
        <v>366.7</v>
      </c>
      <c r="F36" s="51">
        <v>372.6</v>
      </c>
      <c r="G36" s="50">
        <v>380.6</v>
      </c>
      <c r="H36" s="50">
        <v>382.6</v>
      </c>
      <c r="I36" s="50">
        <v>383.4</v>
      </c>
      <c r="J36" s="50">
        <v>384</v>
      </c>
    </row>
    <row r="37" spans="2:10" x14ac:dyDescent="0.2">
      <c r="B37" s="47" t="s">
        <v>6</v>
      </c>
      <c r="C37" s="64">
        <v>-6.4</v>
      </c>
      <c r="D37" s="64">
        <v>1</v>
      </c>
      <c r="E37" s="64">
        <v>1.8</v>
      </c>
      <c r="F37" s="65">
        <v>1.6</v>
      </c>
      <c r="G37" s="64">
        <v>2.1</v>
      </c>
      <c r="H37" s="64">
        <v>0.5</v>
      </c>
      <c r="I37" s="64">
        <v>0.2</v>
      </c>
      <c r="J37" s="64">
        <v>0.2</v>
      </c>
    </row>
    <row r="38" spans="2:10" x14ac:dyDescent="0.2">
      <c r="B38" s="45"/>
      <c r="C38" s="45"/>
      <c r="D38" s="45"/>
      <c r="E38" s="45"/>
      <c r="F38" s="45"/>
      <c r="G38" s="45"/>
      <c r="H38" s="45"/>
      <c r="I38" s="45"/>
      <c r="J38" s="45"/>
    </row>
    <row r="39" spans="2:10" x14ac:dyDescent="0.2">
      <c r="B39" s="113" t="s">
        <v>21</v>
      </c>
      <c r="C39" s="113"/>
      <c r="D39" s="113"/>
      <c r="E39" s="113"/>
      <c r="F39" s="113"/>
      <c r="G39" s="113"/>
      <c r="H39" s="113"/>
      <c r="I39" s="113"/>
      <c r="J39" s="113"/>
    </row>
    <row r="40" spans="2:10" x14ac:dyDescent="0.2">
      <c r="B40" s="46"/>
      <c r="C40" s="110" t="s">
        <v>3</v>
      </c>
      <c r="D40" s="110"/>
      <c r="E40" s="110"/>
      <c r="F40" s="111"/>
      <c r="G40" s="112" t="s">
        <v>4</v>
      </c>
      <c r="H40" s="110"/>
      <c r="I40" s="110"/>
      <c r="J40" s="110"/>
    </row>
    <row r="41" spans="2:10" x14ac:dyDescent="0.2">
      <c r="B41" s="47"/>
      <c r="C41" s="47">
        <v>2020</v>
      </c>
      <c r="D41" s="47">
        <v>2021</v>
      </c>
      <c r="E41" s="47">
        <v>2022</v>
      </c>
      <c r="F41" s="72">
        <v>2023</v>
      </c>
      <c r="G41" s="47">
        <v>2024</v>
      </c>
      <c r="H41" s="47">
        <v>2025</v>
      </c>
      <c r="I41" s="47">
        <v>2026</v>
      </c>
      <c r="J41" s="47">
        <v>2027</v>
      </c>
    </row>
    <row r="42" spans="2:10" x14ac:dyDescent="0.2">
      <c r="B42" s="40" t="s">
        <v>22</v>
      </c>
      <c r="C42" s="73">
        <v>3100.2</v>
      </c>
      <c r="D42" s="73">
        <v>3107.8</v>
      </c>
      <c r="E42" s="73">
        <v>3094.5</v>
      </c>
      <c r="F42" s="74">
        <v>3133.5</v>
      </c>
      <c r="G42" s="73">
        <v>3148.1</v>
      </c>
      <c r="H42" s="73">
        <v>3155.3</v>
      </c>
      <c r="I42" s="61">
        <v>3164.2</v>
      </c>
      <c r="J42" s="61">
        <v>3169.9</v>
      </c>
    </row>
    <row r="43" spans="2:10" x14ac:dyDescent="0.2">
      <c r="B43" s="95" t="s">
        <v>6</v>
      </c>
      <c r="C43" s="50">
        <v>-0.6</v>
      </c>
      <c r="D43" s="50">
        <v>0.2</v>
      </c>
      <c r="E43" s="50">
        <v>-0.4</v>
      </c>
      <c r="F43" s="51">
        <v>1.3</v>
      </c>
      <c r="G43" s="50">
        <v>0.5</v>
      </c>
      <c r="H43" s="50">
        <v>0.2</v>
      </c>
      <c r="I43" s="61">
        <v>0.3</v>
      </c>
      <c r="J43" s="61">
        <v>0.2</v>
      </c>
    </row>
    <row r="44" spans="2:10" x14ac:dyDescent="0.2">
      <c r="B44" s="40" t="s">
        <v>23</v>
      </c>
      <c r="C44" s="50">
        <v>2900.2</v>
      </c>
      <c r="D44" s="50">
        <v>2987.5</v>
      </c>
      <c r="E44" s="50">
        <v>3004.9</v>
      </c>
      <c r="F44" s="51">
        <v>3038.5</v>
      </c>
      <c r="G44" s="50">
        <v>3050.3</v>
      </c>
      <c r="H44" s="50">
        <v>3052.4</v>
      </c>
      <c r="I44" s="61">
        <v>3053</v>
      </c>
      <c r="J44" s="61">
        <v>3054.6</v>
      </c>
    </row>
    <row r="45" spans="2:10" x14ac:dyDescent="0.2">
      <c r="B45" s="95" t="s">
        <v>6</v>
      </c>
      <c r="C45" s="50">
        <v>-3.9</v>
      </c>
      <c r="D45" s="50">
        <v>3</v>
      </c>
      <c r="E45" s="50">
        <v>0.6</v>
      </c>
      <c r="F45" s="51">
        <v>1.1000000000000001</v>
      </c>
      <c r="G45" s="50">
        <v>0.4</v>
      </c>
      <c r="H45" s="50">
        <v>0.1</v>
      </c>
      <c r="I45" s="61">
        <v>0</v>
      </c>
      <c r="J45" s="61">
        <v>0.1</v>
      </c>
    </row>
    <row r="46" spans="2:10" x14ac:dyDescent="0.2">
      <c r="B46" s="41" t="s">
        <v>24</v>
      </c>
      <c r="C46" s="64">
        <v>6.46</v>
      </c>
      <c r="D46" s="64">
        <v>3.86</v>
      </c>
      <c r="E46" s="64">
        <v>2.89</v>
      </c>
      <c r="F46" s="65">
        <v>3.05</v>
      </c>
      <c r="G46" s="64">
        <v>3.11</v>
      </c>
      <c r="H46" s="64">
        <v>3.26</v>
      </c>
      <c r="I46" s="64">
        <v>3.51</v>
      </c>
      <c r="J46" s="64">
        <v>3.64</v>
      </c>
    </row>
    <row r="48" spans="2:10" x14ac:dyDescent="0.2">
      <c r="B48" s="31" t="s">
        <v>25</v>
      </c>
    </row>
  </sheetData>
  <mergeCells count="8">
    <mergeCell ref="B2:J2"/>
    <mergeCell ref="C6:F6"/>
    <mergeCell ref="G6:J6"/>
    <mergeCell ref="B39:J39"/>
    <mergeCell ref="C40:F40"/>
    <mergeCell ref="G40:J40"/>
    <mergeCell ref="B4:J4"/>
    <mergeCell ref="B5:J5"/>
  </mergeCells>
  <printOptions horizontalCentered="1"/>
  <pageMargins left="0.25" right="0.25" top="0.75" bottom="0.75" header="0.3" footer="0.3"/>
  <pageSetup scale="93" fitToHeight="0" orientation="portrait" r:id="rId1"/>
  <headerFooter>
    <oddHeader>&amp;L&amp;"Times New Roman,Regular"ECONOMIC OUTLOOK - WISCONSIN&amp;R&amp;"Times New Roman,Regular"May 2024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79998168889431442"/>
    <pageSetUpPr fitToPage="1"/>
  </sheetPr>
  <dimension ref="B2:K48"/>
  <sheetViews>
    <sheetView showGridLines="0" zoomScale="90" zoomScaleNormal="90" zoomScaleSheetLayoutView="80" zoomScalePageLayoutView="50" workbookViewId="0"/>
  </sheetViews>
  <sheetFormatPr defaultColWidth="9.140625" defaultRowHeight="12.75" x14ac:dyDescent="0.2"/>
  <cols>
    <col min="1" max="1" width="9.140625" style="8"/>
    <col min="2" max="2" width="28.7109375" style="3" customWidth="1"/>
    <col min="3" max="10" width="9.140625" style="8" customWidth="1"/>
    <col min="11" max="16384" width="9.140625" style="8"/>
  </cols>
  <sheetData>
    <row r="2" spans="2:11" x14ac:dyDescent="0.2">
      <c r="B2" s="115" t="s">
        <v>26</v>
      </c>
      <c r="C2" s="115"/>
      <c r="D2" s="115"/>
      <c r="E2" s="115"/>
      <c r="F2" s="115"/>
      <c r="G2" s="115"/>
      <c r="H2" s="115"/>
      <c r="I2" s="115"/>
      <c r="J2" s="115"/>
    </row>
    <row r="3" spans="2:11" x14ac:dyDescent="0.2">
      <c r="B3" s="75"/>
      <c r="C3" s="28"/>
      <c r="D3" s="28"/>
      <c r="E3" s="28"/>
      <c r="F3" s="28"/>
      <c r="G3" s="28"/>
      <c r="H3" s="28"/>
      <c r="I3" s="28"/>
      <c r="J3" s="28"/>
    </row>
    <row r="4" spans="2:11" x14ac:dyDescent="0.2">
      <c r="B4" s="115" t="s">
        <v>27</v>
      </c>
      <c r="C4" s="115"/>
      <c r="D4" s="115"/>
      <c r="E4" s="115"/>
      <c r="F4" s="115"/>
      <c r="G4" s="115"/>
      <c r="H4" s="115"/>
      <c r="I4" s="115"/>
      <c r="J4" s="115"/>
    </row>
    <row r="5" spans="2:11" x14ac:dyDescent="0.2">
      <c r="B5" s="121" t="s">
        <v>28</v>
      </c>
      <c r="C5" s="121"/>
      <c r="D5" s="121"/>
      <c r="E5" s="121"/>
      <c r="F5" s="121"/>
      <c r="G5" s="121"/>
      <c r="H5" s="121"/>
      <c r="I5" s="121"/>
      <c r="J5" s="121"/>
    </row>
    <row r="6" spans="2:11" x14ac:dyDescent="0.2">
      <c r="B6" s="11"/>
      <c r="C6" s="116" t="s">
        <v>3</v>
      </c>
      <c r="D6" s="116"/>
      <c r="E6" s="116"/>
      <c r="F6" s="117"/>
      <c r="G6" s="118" t="s">
        <v>4</v>
      </c>
      <c r="H6" s="116"/>
      <c r="I6" s="116"/>
      <c r="J6" s="116"/>
    </row>
    <row r="7" spans="2:11" x14ac:dyDescent="0.2">
      <c r="B7" s="1"/>
      <c r="C7" s="13" t="s">
        <v>68</v>
      </c>
      <c r="D7" s="13" t="s">
        <v>70</v>
      </c>
      <c r="E7" s="13" t="s">
        <v>72</v>
      </c>
      <c r="F7" s="27" t="s">
        <v>73</v>
      </c>
      <c r="G7" s="13" t="s">
        <v>74</v>
      </c>
      <c r="H7" s="13" t="s">
        <v>75</v>
      </c>
      <c r="I7" s="13" t="s">
        <v>77</v>
      </c>
      <c r="J7" s="13" t="s">
        <v>81</v>
      </c>
    </row>
    <row r="8" spans="2:11" ht="15" customHeight="1" x14ac:dyDescent="0.2">
      <c r="B8" s="16" t="s">
        <v>5</v>
      </c>
      <c r="C8" s="14">
        <v>3012.3</v>
      </c>
      <c r="D8" s="14">
        <v>3012.3</v>
      </c>
      <c r="E8" s="14">
        <v>3011.8</v>
      </c>
      <c r="F8" s="15">
        <v>3032.7</v>
      </c>
      <c r="G8" s="14">
        <v>3038.3</v>
      </c>
      <c r="H8" s="14">
        <v>3041.6</v>
      </c>
      <c r="I8" s="14">
        <v>3043.8</v>
      </c>
      <c r="J8" s="14">
        <v>3047.9</v>
      </c>
      <c r="K8" s="10"/>
    </row>
    <row r="9" spans="2:11" x14ac:dyDescent="0.2">
      <c r="B9" s="17" t="s">
        <v>6</v>
      </c>
      <c r="C9" s="10">
        <v>1.8</v>
      </c>
      <c r="D9" s="10">
        <v>0.7</v>
      </c>
      <c r="E9" s="10">
        <v>-0.1</v>
      </c>
      <c r="F9" s="4">
        <v>1.8</v>
      </c>
      <c r="G9" s="10">
        <v>0.7</v>
      </c>
      <c r="H9" s="10">
        <v>0.4</v>
      </c>
      <c r="I9" s="10">
        <v>0.3</v>
      </c>
      <c r="J9" s="10">
        <v>0.5</v>
      </c>
      <c r="K9" s="10"/>
    </row>
    <row r="10" spans="2:11" ht="15" customHeight="1" x14ac:dyDescent="0.2">
      <c r="B10" s="16" t="s">
        <v>7</v>
      </c>
      <c r="C10" s="14">
        <v>2608.6999999999998</v>
      </c>
      <c r="D10" s="14">
        <v>2608.6999999999998</v>
      </c>
      <c r="E10" s="14">
        <v>2609.3000000000002</v>
      </c>
      <c r="F10" s="15">
        <v>2623.6</v>
      </c>
      <c r="G10" s="14">
        <v>2626.9</v>
      </c>
      <c r="H10" s="14">
        <v>2628.4</v>
      </c>
      <c r="I10" s="14">
        <v>2630.6</v>
      </c>
      <c r="J10" s="14">
        <v>2634.4</v>
      </c>
      <c r="K10" s="10"/>
    </row>
    <row r="11" spans="2:11" x14ac:dyDescent="0.2">
      <c r="B11" s="16" t="s">
        <v>6</v>
      </c>
      <c r="C11" s="10">
        <v>1.65</v>
      </c>
      <c r="D11" s="10">
        <v>0.37</v>
      </c>
      <c r="E11" s="10">
        <v>0.1</v>
      </c>
      <c r="F11" s="4">
        <v>1.4</v>
      </c>
      <c r="G11" s="10">
        <v>0.52</v>
      </c>
      <c r="H11" s="10">
        <v>0.23</v>
      </c>
      <c r="I11" s="10">
        <v>0.33</v>
      </c>
      <c r="J11" s="10">
        <v>0.57999999999999996</v>
      </c>
      <c r="K11" s="10"/>
    </row>
    <row r="12" spans="2:11" ht="15" customHeight="1" x14ac:dyDescent="0.2">
      <c r="B12" s="17" t="s">
        <v>8</v>
      </c>
      <c r="C12" s="10">
        <v>3.9</v>
      </c>
      <c r="D12" s="10">
        <v>3.9</v>
      </c>
      <c r="E12" s="10">
        <v>3.97</v>
      </c>
      <c r="F12" s="4">
        <v>4.0999999999999996</v>
      </c>
      <c r="G12" s="10">
        <v>4.0999999999999996</v>
      </c>
      <c r="H12" s="10">
        <v>4.12</v>
      </c>
      <c r="I12" s="10">
        <v>4.18</v>
      </c>
      <c r="J12" s="10">
        <v>4.26</v>
      </c>
      <c r="K12" s="10"/>
    </row>
    <row r="13" spans="2:11" x14ac:dyDescent="0.2">
      <c r="B13" s="17" t="s">
        <v>6</v>
      </c>
      <c r="C13" s="10">
        <v>6.4</v>
      </c>
      <c r="D13" s="10">
        <v>10.9</v>
      </c>
      <c r="E13" s="10">
        <v>7</v>
      </c>
      <c r="F13" s="4">
        <v>6.8</v>
      </c>
      <c r="G13" s="10">
        <v>-0.3</v>
      </c>
      <c r="H13" s="10">
        <v>2.5</v>
      </c>
      <c r="I13" s="10">
        <v>5.7</v>
      </c>
      <c r="J13" s="10">
        <v>8</v>
      </c>
      <c r="K13" s="10"/>
    </row>
    <row r="14" spans="2:11" ht="15" customHeight="1" x14ac:dyDescent="0.2">
      <c r="B14" s="17" t="s">
        <v>9</v>
      </c>
      <c r="C14" s="10">
        <v>136.5</v>
      </c>
      <c r="D14" s="10">
        <v>136.5</v>
      </c>
      <c r="E14" s="10">
        <v>136.69999999999999</v>
      </c>
      <c r="F14" s="4">
        <v>141.19999999999999</v>
      </c>
      <c r="G14" s="10">
        <v>140.9</v>
      </c>
      <c r="H14" s="10">
        <v>140.4</v>
      </c>
      <c r="I14" s="10">
        <v>140.4</v>
      </c>
      <c r="J14" s="10">
        <v>141.19999999999999</v>
      </c>
      <c r="K14" s="10"/>
    </row>
    <row r="15" spans="2:11" x14ac:dyDescent="0.2">
      <c r="B15" s="17" t="s">
        <v>6</v>
      </c>
      <c r="C15" s="10">
        <v>4.54</v>
      </c>
      <c r="D15" s="10">
        <v>0.9</v>
      </c>
      <c r="E15" s="10">
        <v>0.5</v>
      </c>
      <c r="F15" s="4">
        <v>12</v>
      </c>
      <c r="G15" s="10">
        <v>-0.7</v>
      </c>
      <c r="H15" s="10">
        <v>-1.4</v>
      </c>
      <c r="I15" s="10">
        <v>-0.2</v>
      </c>
      <c r="J15" s="10">
        <v>2.4</v>
      </c>
      <c r="K15" s="10"/>
    </row>
    <row r="16" spans="2:11" ht="15" customHeight="1" x14ac:dyDescent="0.2">
      <c r="B16" s="16" t="s">
        <v>10</v>
      </c>
      <c r="C16" s="10">
        <v>479</v>
      </c>
      <c r="D16" s="10">
        <v>479</v>
      </c>
      <c r="E16" s="10">
        <v>476.9</v>
      </c>
      <c r="F16" s="4">
        <v>480.1</v>
      </c>
      <c r="G16" s="10">
        <v>478.1</v>
      </c>
      <c r="H16" s="10">
        <v>477.3</v>
      </c>
      <c r="I16" s="10">
        <v>475.1</v>
      </c>
      <c r="J16" s="10">
        <v>471.1</v>
      </c>
      <c r="K16" s="10"/>
    </row>
    <row r="17" spans="2:11" x14ac:dyDescent="0.2">
      <c r="B17" s="16" t="s">
        <v>6</v>
      </c>
      <c r="C17" s="10">
        <v>-0.46</v>
      </c>
      <c r="D17" s="10">
        <v>-2.2999999999999998</v>
      </c>
      <c r="E17" s="10">
        <v>-1.7</v>
      </c>
      <c r="F17" s="4">
        <v>0.5</v>
      </c>
      <c r="G17" s="10">
        <v>-1.6</v>
      </c>
      <c r="H17" s="10">
        <v>-0.7</v>
      </c>
      <c r="I17" s="10">
        <v>-1.9</v>
      </c>
      <c r="J17" s="10">
        <v>-3.3</v>
      </c>
      <c r="K17" s="10"/>
    </row>
    <row r="18" spans="2:11" ht="15" customHeight="1" x14ac:dyDescent="0.2">
      <c r="B18" s="16" t="s">
        <v>11</v>
      </c>
      <c r="C18" s="10">
        <v>554.20000000000005</v>
      </c>
      <c r="D18" s="10">
        <v>554.20000000000005</v>
      </c>
      <c r="E18" s="10">
        <v>554.1</v>
      </c>
      <c r="F18" s="4">
        <v>554.1</v>
      </c>
      <c r="G18" s="10">
        <v>554.4</v>
      </c>
      <c r="H18" s="10">
        <v>554.6</v>
      </c>
      <c r="I18" s="10">
        <v>553</v>
      </c>
      <c r="J18" s="10">
        <v>552</v>
      </c>
      <c r="K18" s="10"/>
    </row>
    <row r="19" spans="2:11" x14ac:dyDescent="0.2">
      <c r="B19" s="16" t="s">
        <v>6</v>
      </c>
      <c r="C19" s="10">
        <v>0.93</v>
      </c>
      <c r="D19" s="10">
        <v>0.05</v>
      </c>
      <c r="E19" s="10">
        <v>-0.1</v>
      </c>
      <c r="F19" s="4">
        <v>0.63</v>
      </c>
      <c r="G19" s="10">
        <v>0.27</v>
      </c>
      <c r="H19" s="10">
        <v>0.1</v>
      </c>
      <c r="I19" s="10">
        <v>-1.1100000000000001</v>
      </c>
      <c r="J19" s="10">
        <v>-0.74</v>
      </c>
      <c r="K19" s="10"/>
    </row>
    <row r="20" spans="2:11" ht="15" customHeight="1" x14ac:dyDescent="0.2">
      <c r="B20" s="16" t="s">
        <v>12</v>
      </c>
      <c r="C20" s="10">
        <v>47.5</v>
      </c>
      <c r="D20" s="10">
        <v>47.5</v>
      </c>
      <c r="E20" s="10">
        <v>47.4</v>
      </c>
      <c r="F20" s="4">
        <v>47.8</v>
      </c>
      <c r="G20" s="10">
        <v>47.5</v>
      </c>
      <c r="H20" s="10">
        <v>47.6</v>
      </c>
      <c r="I20" s="10">
        <v>47.9</v>
      </c>
      <c r="J20" s="10">
        <v>48.4</v>
      </c>
      <c r="K20" s="10"/>
    </row>
    <row r="21" spans="2:11" x14ac:dyDescent="0.2">
      <c r="B21" s="16" t="s">
        <v>6</v>
      </c>
      <c r="C21" s="10">
        <v>2.89</v>
      </c>
      <c r="D21" s="10">
        <v>2.2999999999999998</v>
      </c>
      <c r="E21" s="10">
        <v>-0.3</v>
      </c>
      <c r="F21" s="4">
        <v>0.8</v>
      </c>
      <c r="G21" s="10">
        <v>-2.8</v>
      </c>
      <c r="H21" s="10">
        <v>0.6</v>
      </c>
      <c r="I21" s="10">
        <v>3</v>
      </c>
      <c r="J21" s="10">
        <v>4.4000000000000004</v>
      </c>
      <c r="K21" s="10"/>
    </row>
    <row r="22" spans="2:11" ht="15" customHeight="1" x14ac:dyDescent="0.2">
      <c r="B22" s="16" t="s">
        <v>13</v>
      </c>
      <c r="C22" s="10">
        <v>159.69999999999999</v>
      </c>
      <c r="D22" s="10">
        <v>159.69999999999999</v>
      </c>
      <c r="E22" s="10">
        <v>159.30000000000001</v>
      </c>
      <c r="F22" s="4">
        <v>159.5</v>
      </c>
      <c r="G22" s="10">
        <v>159.6</v>
      </c>
      <c r="H22" s="10">
        <v>159.6</v>
      </c>
      <c r="I22" s="10">
        <v>159.9</v>
      </c>
      <c r="J22" s="10">
        <v>160.30000000000001</v>
      </c>
      <c r="K22" s="10"/>
    </row>
    <row r="23" spans="2:11" x14ac:dyDescent="0.2">
      <c r="B23" s="16" t="s">
        <v>6</v>
      </c>
      <c r="C23" s="10">
        <v>0.55000000000000004</v>
      </c>
      <c r="D23" s="10">
        <v>0.33</v>
      </c>
      <c r="E23" s="10">
        <v>-0.92</v>
      </c>
      <c r="F23" s="4">
        <v>-0.42</v>
      </c>
      <c r="G23" s="10">
        <v>0.23</v>
      </c>
      <c r="H23" s="10">
        <v>0.08</v>
      </c>
      <c r="I23" s="10">
        <v>0.74</v>
      </c>
      <c r="J23" s="10">
        <v>0.92</v>
      </c>
      <c r="K23" s="10"/>
    </row>
    <row r="24" spans="2:11" ht="15" customHeight="1" x14ac:dyDescent="0.2">
      <c r="B24" s="16" t="s">
        <v>14</v>
      </c>
      <c r="C24" s="10">
        <v>332.2</v>
      </c>
      <c r="D24" s="10">
        <v>332.2</v>
      </c>
      <c r="E24" s="10">
        <v>331.4</v>
      </c>
      <c r="F24" s="4">
        <v>327</v>
      </c>
      <c r="G24" s="10">
        <v>329.8</v>
      </c>
      <c r="H24" s="10">
        <v>329.4</v>
      </c>
      <c r="I24" s="10">
        <v>332.3</v>
      </c>
      <c r="J24" s="10">
        <v>333.9</v>
      </c>
      <c r="K24" s="10"/>
    </row>
    <row r="25" spans="2:11" x14ac:dyDescent="0.2">
      <c r="B25" s="16" t="s">
        <v>6</v>
      </c>
      <c r="C25" s="10">
        <v>1.1399999999999999</v>
      </c>
      <c r="D25" s="10">
        <v>1.9</v>
      </c>
      <c r="E25" s="10">
        <v>-1</v>
      </c>
      <c r="F25" s="4">
        <v>-2.9</v>
      </c>
      <c r="G25" s="10">
        <v>3.5</v>
      </c>
      <c r="H25" s="10">
        <v>-0.5</v>
      </c>
      <c r="I25" s="10">
        <v>3.6</v>
      </c>
      <c r="J25" s="10">
        <v>1.9</v>
      </c>
      <c r="K25" s="10"/>
    </row>
    <row r="26" spans="2:11" ht="15" customHeight="1" x14ac:dyDescent="0.2">
      <c r="B26" s="16" t="s">
        <v>15</v>
      </c>
      <c r="C26" s="10">
        <v>467.9</v>
      </c>
      <c r="D26" s="10">
        <v>467.9</v>
      </c>
      <c r="E26" s="10">
        <v>471.5</v>
      </c>
      <c r="F26" s="4">
        <v>477.9</v>
      </c>
      <c r="G26" s="10">
        <v>481</v>
      </c>
      <c r="H26" s="10">
        <v>483.3</v>
      </c>
      <c r="I26" s="10">
        <v>483.5</v>
      </c>
      <c r="J26" s="10">
        <v>486.4</v>
      </c>
      <c r="K26" s="10"/>
    </row>
    <row r="27" spans="2:11" x14ac:dyDescent="0.2">
      <c r="B27" s="16" t="s">
        <v>6</v>
      </c>
      <c r="C27" s="10">
        <v>2.59</v>
      </c>
      <c r="D27" s="10">
        <v>0.1</v>
      </c>
      <c r="E27" s="10">
        <v>3.1</v>
      </c>
      <c r="F27" s="4">
        <v>3.4</v>
      </c>
      <c r="G27" s="10">
        <v>2.7</v>
      </c>
      <c r="H27" s="10">
        <v>1.9</v>
      </c>
      <c r="I27" s="10">
        <v>0.2</v>
      </c>
      <c r="J27" s="10">
        <v>2.4</v>
      </c>
      <c r="K27" s="10"/>
    </row>
    <row r="28" spans="2:11" ht="15" customHeight="1" x14ac:dyDescent="0.2">
      <c r="B28" s="16" t="s">
        <v>16</v>
      </c>
      <c r="C28" s="10">
        <v>283</v>
      </c>
      <c r="D28" s="10">
        <v>283</v>
      </c>
      <c r="E28" s="10">
        <v>283</v>
      </c>
      <c r="F28" s="4">
        <v>285.89999999999998</v>
      </c>
      <c r="G28" s="10">
        <v>286.2</v>
      </c>
      <c r="H28" s="10">
        <v>286.7</v>
      </c>
      <c r="I28" s="10">
        <v>288.8</v>
      </c>
      <c r="J28" s="10">
        <v>290.3</v>
      </c>
      <c r="K28" s="10"/>
    </row>
    <row r="29" spans="2:11" x14ac:dyDescent="0.2">
      <c r="B29" s="16" t="s">
        <v>6</v>
      </c>
      <c r="C29" s="10">
        <v>5.9</v>
      </c>
      <c r="D29" s="10">
        <v>4.0999999999999996</v>
      </c>
      <c r="E29" s="10">
        <v>0</v>
      </c>
      <c r="F29" s="4">
        <v>3.7</v>
      </c>
      <c r="G29" s="10">
        <v>0.3</v>
      </c>
      <c r="H29" s="10">
        <v>0.7</v>
      </c>
      <c r="I29" s="10">
        <v>2.9</v>
      </c>
      <c r="J29" s="10">
        <v>2.1</v>
      </c>
      <c r="K29" s="10"/>
    </row>
    <row r="30" spans="2:11" ht="15" customHeight="1" x14ac:dyDescent="0.2">
      <c r="B30" s="16" t="s">
        <v>17</v>
      </c>
      <c r="C30" s="10">
        <v>144.80000000000001</v>
      </c>
      <c r="D30" s="10">
        <v>144.80000000000001</v>
      </c>
      <c r="E30" s="10">
        <v>145</v>
      </c>
      <c r="F30" s="4">
        <v>146</v>
      </c>
      <c r="G30" s="10">
        <v>145.30000000000001</v>
      </c>
      <c r="H30" s="10">
        <v>145.4</v>
      </c>
      <c r="I30" s="10">
        <v>145.5</v>
      </c>
      <c r="J30" s="10">
        <v>146.5</v>
      </c>
      <c r="K30" s="10"/>
    </row>
    <row r="31" spans="2:11" x14ac:dyDescent="0.2">
      <c r="B31" s="16" t="s">
        <v>6</v>
      </c>
      <c r="C31" s="10">
        <v>0</v>
      </c>
      <c r="D31" s="10">
        <v>-0.2</v>
      </c>
      <c r="E31" s="10">
        <v>0.5</v>
      </c>
      <c r="F31" s="4">
        <v>-1</v>
      </c>
      <c r="G31" s="10">
        <v>-2</v>
      </c>
      <c r="H31" s="10">
        <v>0.4</v>
      </c>
      <c r="I31" s="10">
        <v>0.2</v>
      </c>
      <c r="J31" s="10">
        <v>2.8</v>
      </c>
      <c r="K31" s="10"/>
    </row>
    <row r="32" spans="2:11" ht="15" customHeight="1" x14ac:dyDescent="0.2">
      <c r="B32" s="16" t="s">
        <v>18</v>
      </c>
      <c r="C32" s="10">
        <v>403.6</v>
      </c>
      <c r="D32" s="10">
        <v>403.6</v>
      </c>
      <c r="E32" s="10">
        <v>402.5</v>
      </c>
      <c r="F32" s="4">
        <v>409.2</v>
      </c>
      <c r="G32" s="10">
        <v>411.4</v>
      </c>
      <c r="H32" s="10">
        <v>413.1</v>
      </c>
      <c r="I32" s="10">
        <v>413.2</v>
      </c>
      <c r="J32" s="10">
        <v>413.5</v>
      </c>
      <c r="K32" s="10"/>
    </row>
    <row r="33" spans="2:11" x14ac:dyDescent="0.2">
      <c r="B33" s="16" t="s">
        <v>6</v>
      </c>
      <c r="C33" s="10">
        <v>2.6</v>
      </c>
      <c r="D33" s="10">
        <v>2.65</v>
      </c>
      <c r="E33" s="10">
        <v>-1.1499999999999999</v>
      </c>
      <c r="F33" s="4">
        <v>4.18</v>
      </c>
      <c r="G33" s="10">
        <v>2.17</v>
      </c>
      <c r="H33" s="10">
        <v>1.74</v>
      </c>
      <c r="I33" s="10">
        <v>0.1</v>
      </c>
      <c r="J33" s="10">
        <v>0.25</v>
      </c>
      <c r="K33" s="10"/>
    </row>
    <row r="34" spans="2:11" ht="15" customHeight="1" x14ac:dyDescent="0.2">
      <c r="B34" s="16" t="s">
        <v>19</v>
      </c>
      <c r="C34" s="10">
        <v>30.2</v>
      </c>
      <c r="D34" s="10">
        <v>30.2</v>
      </c>
      <c r="E34" s="10">
        <v>30.6</v>
      </c>
      <c r="F34" s="4">
        <v>31.5</v>
      </c>
      <c r="G34" s="10">
        <v>31</v>
      </c>
      <c r="H34" s="10">
        <v>31</v>
      </c>
      <c r="I34" s="10">
        <v>31</v>
      </c>
      <c r="J34" s="10">
        <v>31.2</v>
      </c>
      <c r="K34" s="10"/>
    </row>
    <row r="35" spans="2:11" x14ac:dyDescent="0.2">
      <c r="B35" s="17" t="s">
        <v>6</v>
      </c>
      <c r="C35" s="10">
        <v>2.72</v>
      </c>
      <c r="D35" s="10">
        <v>5.5</v>
      </c>
      <c r="E35" s="10">
        <v>4.5</v>
      </c>
      <c r="F35" s="4">
        <v>7.1</v>
      </c>
      <c r="G35" s="10">
        <v>-5.7</v>
      </c>
      <c r="H35" s="10">
        <v>-0.5</v>
      </c>
      <c r="I35" s="10">
        <v>-0.1</v>
      </c>
      <c r="J35" s="10">
        <v>2.5</v>
      </c>
      <c r="K35" s="10"/>
    </row>
    <row r="36" spans="2:11" ht="15" customHeight="1" x14ac:dyDescent="0.2">
      <c r="B36" s="16" t="s">
        <v>20</v>
      </c>
      <c r="C36" s="10">
        <v>373.4</v>
      </c>
      <c r="D36" s="10">
        <v>373.4</v>
      </c>
      <c r="E36" s="10">
        <v>371.9</v>
      </c>
      <c r="F36" s="4">
        <v>377.7</v>
      </c>
      <c r="G36" s="10">
        <v>380.4</v>
      </c>
      <c r="H36" s="10">
        <v>382.2</v>
      </c>
      <c r="I36" s="10">
        <v>382.3</v>
      </c>
      <c r="J36" s="10">
        <v>382.4</v>
      </c>
      <c r="K36" s="10"/>
    </row>
    <row r="37" spans="2:11" x14ac:dyDescent="0.2">
      <c r="B37" s="18" t="s">
        <v>6</v>
      </c>
      <c r="C37" s="6">
        <v>2.6</v>
      </c>
      <c r="D37" s="6">
        <v>2.4</v>
      </c>
      <c r="E37" s="6">
        <v>-1.6</v>
      </c>
      <c r="F37" s="7">
        <v>3.9</v>
      </c>
      <c r="G37" s="6">
        <v>2.8</v>
      </c>
      <c r="H37" s="6">
        <v>1.9</v>
      </c>
      <c r="I37" s="6">
        <v>0.1</v>
      </c>
      <c r="J37" s="6">
        <v>0.1</v>
      </c>
      <c r="K37" s="10"/>
    </row>
    <row r="38" spans="2:11" x14ac:dyDescent="0.2">
      <c r="B38" s="85"/>
      <c r="C38" s="10"/>
      <c r="D38" s="10"/>
      <c r="E38" s="10"/>
      <c r="F38" s="10"/>
      <c r="G38" s="10"/>
      <c r="H38" s="10"/>
      <c r="I38" s="10"/>
      <c r="J38" s="10"/>
    </row>
    <row r="39" spans="2:11" x14ac:dyDescent="0.2">
      <c r="B39" s="119" t="s">
        <v>29</v>
      </c>
      <c r="C39" s="120"/>
      <c r="D39" s="120"/>
      <c r="E39" s="120"/>
      <c r="F39" s="120"/>
      <c r="G39" s="120"/>
      <c r="H39" s="120"/>
      <c r="I39" s="120"/>
      <c r="J39" s="120"/>
    </row>
    <row r="40" spans="2:11" x14ac:dyDescent="0.2">
      <c r="B40" s="11"/>
      <c r="C40" s="116" t="s">
        <v>3</v>
      </c>
      <c r="D40" s="116"/>
      <c r="E40" s="116"/>
      <c r="F40" s="117"/>
      <c r="G40" s="118" t="s">
        <v>4</v>
      </c>
      <c r="H40" s="116"/>
      <c r="I40" s="116"/>
      <c r="J40" s="116"/>
    </row>
    <row r="41" spans="2:11" ht="12.75" customHeight="1" x14ac:dyDescent="0.2">
      <c r="B41" s="1"/>
      <c r="C41" s="13" t="s">
        <v>68</v>
      </c>
      <c r="D41" s="13" t="s">
        <v>70</v>
      </c>
      <c r="E41" s="13" t="s">
        <v>72</v>
      </c>
      <c r="F41" s="27" t="s">
        <v>73</v>
      </c>
      <c r="G41" s="13" t="s">
        <v>74</v>
      </c>
      <c r="H41" s="13" t="s">
        <v>75</v>
      </c>
      <c r="I41" s="13" t="s">
        <v>77</v>
      </c>
      <c r="J41" s="13" t="s">
        <v>81</v>
      </c>
    </row>
    <row r="42" spans="2:11" x14ac:dyDescent="0.2">
      <c r="B42" s="85" t="s">
        <v>22</v>
      </c>
      <c r="C42" s="14">
        <v>3130.5</v>
      </c>
      <c r="D42" s="14">
        <v>3145</v>
      </c>
      <c r="E42" s="14">
        <v>3150.5</v>
      </c>
      <c r="F42" s="19">
        <v>3143.9</v>
      </c>
      <c r="G42" s="10">
        <v>3148.5</v>
      </c>
      <c r="H42" s="14">
        <v>3149.5</v>
      </c>
      <c r="I42" s="14">
        <v>3150.3</v>
      </c>
      <c r="J42" s="14">
        <v>3153.3</v>
      </c>
    </row>
    <row r="43" spans="2:11" x14ac:dyDescent="0.2">
      <c r="B43" s="17" t="s">
        <v>6</v>
      </c>
      <c r="C43" s="10">
        <v>2.9</v>
      </c>
      <c r="D43" s="10">
        <v>1.86</v>
      </c>
      <c r="E43" s="10">
        <v>0.71</v>
      </c>
      <c r="F43" s="4">
        <v>-0.84</v>
      </c>
      <c r="G43" s="10">
        <v>0.59</v>
      </c>
      <c r="H43" s="10">
        <v>0.13</v>
      </c>
      <c r="I43" s="10">
        <v>0.09</v>
      </c>
      <c r="J43" s="10">
        <v>0.38</v>
      </c>
    </row>
    <row r="44" spans="2:11" x14ac:dyDescent="0.2">
      <c r="B44" s="85" t="s">
        <v>23</v>
      </c>
      <c r="C44" s="14">
        <v>3040.9</v>
      </c>
      <c r="D44" s="14">
        <v>3042.2</v>
      </c>
      <c r="E44" s="14">
        <v>3044.4</v>
      </c>
      <c r="F44" s="15">
        <v>3047.6</v>
      </c>
      <c r="G44" s="14">
        <v>3050.5</v>
      </c>
      <c r="H44" s="14">
        <v>3051.6</v>
      </c>
      <c r="I44" s="14">
        <v>3051.5</v>
      </c>
      <c r="J44" s="14">
        <v>3053.5</v>
      </c>
    </row>
    <row r="45" spans="2:11" x14ac:dyDescent="0.2">
      <c r="B45" s="17" t="s">
        <v>6</v>
      </c>
      <c r="C45" s="10">
        <v>1.94</v>
      </c>
      <c r="D45" s="10">
        <v>0.17</v>
      </c>
      <c r="E45" s="10">
        <v>0.28999999999999998</v>
      </c>
      <c r="F45" s="4">
        <v>0.42</v>
      </c>
      <c r="G45" s="10">
        <v>0.39</v>
      </c>
      <c r="H45" s="10">
        <v>0.14000000000000001</v>
      </c>
      <c r="I45" s="10">
        <v>-0.01</v>
      </c>
      <c r="J45" s="10">
        <v>0.26</v>
      </c>
    </row>
    <row r="46" spans="2:11" x14ac:dyDescent="0.2">
      <c r="B46" s="86" t="s">
        <v>24</v>
      </c>
      <c r="C46" s="6">
        <v>2.9</v>
      </c>
      <c r="D46" s="6">
        <v>3.3</v>
      </c>
      <c r="E46" s="6">
        <v>3.4</v>
      </c>
      <c r="F46" s="7">
        <v>3.1</v>
      </c>
      <c r="G46" s="6">
        <v>3.1</v>
      </c>
      <c r="H46" s="6">
        <v>3.1</v>
      </c>
      <c r="I46" s="6">
        <v>3.1</v>
      </c>
      <c r="J46" s="6">
        <v>3.2</v>
      </c>
    </row>
    <row r="48" spans="2:11" x14ac:dyDescent="0.2">
      <c r="B48" s="3" t="s">
        <v>25</v>
      </c>
      <c r="G48" s="10"/>
    </row>
  </sheetData>
  <mergeCells count="8">
    <mergeCell ref="B2:J2"/>
    <mergeCell ref="C6:F6"/>
    <mergeCell ref="G6:J6"/>
    <mergeCell ref="B39:J39"/>
    <mergeCell ref="C40:F40"/>
    <mergeCell ref="G40:J40"/>
    <mergeCell ref="B5:J5"/>
    <mergeCell ref="B4:J4"/>
  </mergeCells>
  <phoneticPr fontId="10" type="noConversion"/>
  <printOptions horizontalCentered="1"/>
  <pageMargins left="0.25" right="0.25" top="0.75" bottom="0.75" header="0.3" footer="0.3"/>
  <pageSetup scale="93" fitToHeight="0" orientation="portrait" r:id="rId1"/>
  <headerFooter>
    <oddHeader>&amp;L&amp;"Times New Roman,Regular"ECONOMIC OUTLOOK - WISCONSIN&amp;R&amp;"Times New Roman,Regular"May 2024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BDD83-88BC-4475-9403-532EF90601AC}">
  <sheetPr>
    <tabColor theme="3" tint="0.79998168889431442"/>
    <pageSetUpPr fitToPage="1"/>
  </sheetPr>
  <dimension ref="B1:J48"/>
  <sheetViews>
    <sheetView showGridLines="0" zoomScale="90" zoomScaleNormal="90" zoomScaleSheetLayoutView="80" zoomScalePageLayoutView="50" workbookViewId="0"/>
  </sheetViews>
  <sheetFormatPr defaultColWidth="9.140625" defaultRowHeight="12.75" x14ac:dyDescent="0.2"/>
  <cols>
    <col min="1" max="1" width="9.140625" style="8"/>
    <col min="2" max="2" width="28.7109375" style="8" customWidth="1"/>
    <col min="3" max="10" width="9.140625" style="8" customWidth="1"/>
    <col min="11" max="16384" width="9.140625" style="8"/>
  </cols>
  <sheetData>
    <row r="1" spans="2:10" x14ac:dyDescent="0.2">
      <c r="B1" s="3"/>
      <c r="C1" s="3"/>
      <c r="D1" s="3"/>
      <c r="E1" s="3"/>
      <c r="F1" s="3"/>
      <c r="G1" s="3"/>
      <c r="H1" s="3"/>
      <c r="I1" s="3"/>
      <c r="J1" s="3"/>
    </row>
    <row r="2" spans="2:10" x14ac:dyDescent="0.2">
      <c r="B2" s="125" t="s">
        <v>26</v>
      </c>
      <c r="C2" s="125"/>
      <c r="D2" s="125"/>
      <c r="E2" s="125"/>
      <c r="F2" s="125"/>
      <c r="G2" s="125"/>
      <c r="H2" s="125"/>
      <c r="I2" s="125"/>
      <c r="J2" s="125"/>
    </row>
    <row r="3" spans="2:10" x14ac:dyDescent="0.2">
      <c r="B3" s="29"/>
      <c r="C3" s="29"/>
      <c r="D3" s="29"/>
      <c r="E3" s="29"/>
      <c r="F3" s="29"/>
      <c r="G3" s="29"/>
      <c r="H3" s="29"/>
      <c r="I3" s="29"/>
      <c r="J3" s="29"/>
    </row>
    <row r="4" spans="2:10" x14ac:dyDescent="0.2">
      <c r="B4" s="125" t="s">
        <v>30</v>
      </c>
      <c r="C4" s="125"/>
      <c r="D4" s="125"/>
      <c r="E4" s="125"/>
      <c r="F4" s="125"/>
      <c r="G4" s="125"/>
      <c r="H4" s="125"/>
      <c r="I4" s="125"/>
      <c r="J4" s="125"/>
    </row>
    <row r="5" spans="2:10" x14ac:dyDescent="0.2">
      <c r="B5" s="126" t="s">
        <v>31</v>
      </c>
      <c r="C5" s="126"/>
      <c r="D5" s="126"/>
      <c r="E5" s="126"/>
      <c r="F5" s="126"/>
      <c r="G5" s="126"/>
      <c r="H5" s="126"/>
      <c r="I5" s="126"/>
      <c r="J5" s="126"/>
    </row>
    <row r="6" spans="2:10" x14ac:dyDescent="0.2">
      <c r="B6" s="11"/>
      <c r="C6" s="127" t="s">
        <v>3</v>
      </c>
      <c r="D6" s="127"/>
      <c r="E6" s="127"/>
      <c r="F6" s="128"/>
      <c r="G6" s="127" t="s">
        <v>4</v>
      </c>
      <c r="H6" s="127"/>
      <c r="I6" s="127"/>
      <c r="J6" s="127"/>
    </row>
    <row r="7" spans="2:10" x14ac:dyDescent="0.2">
      <c r="B7" s="1"/>
      <c r="C7" s="67" t="s">
        <v>68</v>
      </c>
      <c r="D7" s="67" t="s">
        <v>70</v>
      </c>
      <c r="E7" s="67" t="s">
        <v>72</v>
      </c>
      <c r="F7" s="68" t="s">
        <v>73</v>
      </c>
      <c r="G7" s="67" t="s">
        <v>74</v>
      </c>
      <c r="H7" s="67" t="s">
        <v>75</v>
      </c>
      <c r="I7" s="67" t="s">
        <v>77</v>
      </c>
      <c r="J7" s="67" t="s">
        <v>81</v>
      </c>
    </row>
    <row r="8" spans="2:10" ht="15" customHeight="1" x14ac:dyDescent="0.2">
      <c r="B8" s="16" t="s">
        <v>5</v>
      </c>
      <c r="C8" s="99">
        <v>2984.3</v>
      </c>
      <c r="D8" s="99">
        <v>2995.6</v>
      </c>
      <c r="E8" s="99">
        <v>3001.5</v>
      </c>
      <c r="F8" s="100">
        <v>3032.7</v>
      </c>
      <c r="G8" s="98">
        <v>3038.3</v>
      </c>
      <c r="H8" s="98">
        <v>3041.6</v>
      </c>
      <c r="I8" s="98">
        <v>3043.8</v>
      </c>
      <c r="J8" s="98">
        <v>3047.9</v>
      </c>
    </row>
    <row r="9" spans="2:10" x14ac:dyDescent="0.2">
      <c r="B9" s="50" t="s">
        <v>6</v>
      </c>
      <c r="C9" s="99">
        <v>3.1</v>
      </c>
      <c r="D9" s="99">
        <v>1.7</v>
      </c>
      <c r="E9" s="99">
        <v>1.6</v>
      </c>
      <c r="F9" s="100">
        <v>0.8</v>
      </c>
      <c r="G9" s="98">
        <v>0.9</v>
      </c>
      <c r="H9" s="98">
        <v>1</v>
      </c>
      <c r="I9" s="98">
        <v>0.8</v>
      </c>
      <c r="J9" s="98">
        <v>0.5</v>
      </c>
    </row>
    <row r="10" spans="2:10" ht="15" customHeight="1" x14ac:dyDescent="0.2">
      <c r="B10" s="61" t="s">
        <v>7</v>
      </c>
      <c r="C10" s="99">
        <v>2584.9</v>
      </c>
      <c r="D10" s="99">
        <v>2594.1999999999998</v>
      </c>
      <c r="E10" s="99">
        <v>2598.6999999999998</v>
      </c>
      <c r="F10" s="100">
        <v>2623.6</v>
      </c>
      <c r="G10" s="98">
        <v>2626.9</v>
      </c>
      <c r="H10" s="98">
        <v>2628.4</v>
      </c>
      <c r="I10" s="98">
        <v>2630.6</v>
      </c>
      <c r="J10" s="98">
        <v>2634.4</v>
      </c>
    </row>
    <row r="11" spans="2:10" x14ac:dyDescent="0.2">
      <c r="B11" s="61" t="s">
        <v>6</v>
      </c>
      <c r="C11" s="99">
        <v>3.2</v>
      </c>
      <c r="D11" s="99">
        <v>1.7</v>
      </c>
      <c r="E11" s="99">
        <v>1.5</v>
      </c>
      <c r="F11" s="100">
        <v>0.66</v>
      </c>
      <c r="G11" s="98">
        <v>0.7</v>
      </c>
      <c r="H11" s="98">
        <v>0.73</v>
      </c>
      <c r="I11" s="98">
        <v>0.62</v>
      </c>
      <c r="J11" s="98">
        <v>0.41</v>
      </c>
    </row>
    <row r="12" spans="2:10" ht="15" customHeight="1" x14ac:dyDescent="0.2">
      <c r="B12" s="50" t="s">
        <v>8</v>
      </c>
      <c r="C12" s="99">
        <v>3.8</v>
      </c>
      <c r="D12" s="99">
        <v>3.8</v>
      </c>
      <c r="E12" s="99">
        <v>3.8</v>
      </c>
      <c r="F12" s="100">
        <v>4.0999999999999996</v>
      </c>
      <c r="G12" s="98">
        <v>4.0999999999999996</v>
      </c>
      <c r="H12" s="98">
        <v>4.12</v>
      </c>
      <c r="I12" s="98">
        <v>4.18</v>
      </c>
      <c r="J12" s="98">
        <v>4.26</v>
      </c>
    </row>
    <row r="13" spans="2:10" x14ac:dyDescent="0.2">
      <c r="B13" s="50" t="s">
        <v>6</v>
      </c>
      <c r="C13" s="99">
        <v>5.6</v>
      </c>
      <c r="D13" s="99">
        <v>5.6</v>
      </c>
      <c r="E13" s="99">
        <v>3.6</v>
      </c>
      <c r="F13" s="100">
        <v>7.9</v>
      </c>
      <c r="G13" s="98">
        <v>5</v>
      </c>
      <c r="H13" s="98">
        <v>3.9</v>
      </c>
      <c r="I13" s="98">
        <v>3.6</v>
      </c>
      <c r="J13" s="98">
        <v>3.9</v>
      </c>
    </row>
    <row r="14" spans="2:10" ht="15" customHeight="1" x14ac:dyDescent="0.2">
      <c r="B14" s="50" t="s">
        <v>9</v>
      </c>
      <c r="C14" s="99">
        <v>133</v>
      </c>
      <c r="D14" s="99">
        <v>133.30000000000001</v>
      </c>
      <c r="E14" s="99">
        <v>134.6</v>
      </c>
      <c r="F14" s="100">
        <v>141.19999999999999</v>
      </c>
      <c r="G14" s="98">
        <v>140.9</v>
      </c>
      <c r="H14" s="98">
        <v>140.4</v>
      </c>
      <c r="I14" s="98">
        <v>140.4</v>
      </c>
      <c r="J14" s="98">
        <v>141.19999999999999</v>
      </c>
    </row>
    <row r="15" spans="2:10" x14ac:dyDescent="0.2">
      <c r="B15" s="50" t="s">
        <v>6</v>
      </c>
      <c r="C15" s="99">
        <v>3.1</v>
      </c>
      <c r="D15" s="99">
        <v>2.6</v>
      </c>
      <c r="E15" s="99">
        <v>3.3</v>
      </c>
      <c r="F15" s="100">
        <v>3.65</v>
      </c>
      <c r="G15" s="98">
        <v>3.24</v>
      </c>
      <c r="H15" s="98">
        <v>2.76</v>
      </c>
      <c r="I15" s="98">
        <v>2.29</v>
      </c>
      <c r="J15" s="98">
        <v>0.02</v>
      </c>
    </row>
    <row r="16" spans="2:10" ht="15" customHeight="1" x14ac:dyDescent="0.2">
      <c r="B16" s="61" t="s">
        <v>10</v>
      </c>
      <c r="C16" s="99">
        <v>484.3</v>
      </c>
      <c r="D16" s="99">
        <v>485.3</v>
      </c>
      <c r="E16" s="99">
        <v>483</v>
      </c>
      <c r="F16" s="100">
        <v>480.1</v>
      </c>
      <c r="G16" s="98">
        <v>478.1</v>
      </c>
      <c r="H16" s="98">
        <v>477.3</v>
      </c>
      <c r="I16" s="98">
        <v>475.1</v>
      </c>
      <c r="J16" s="98">
        <v>471.1</v>
      </c>
    </row>
    <row r="17" spans="2:10" x14ac:dyDescent="0.2">
      <c r="B17" s="61" t="s">
        <v>6</v>
      </c>
      <c r="C17" s="99">
        <v>2.7</v>
      </c>
      <c r="D17" s="99">
        <v>1.7</v>
      </c>
      <c r="E17" s="99">
        <v>0.6</v>
      </c>
      <c r="F17" s="100">
        <v>-0.35</v>
      </c>
      <c r="G17" s="98">
        <v>-0.17</v>
      </c>
      <c r="H17" s="98">
        <v>0.08</v>
      </c>
      <c r="I17" s="98">
        <v>-0.93</v>
      </c>
      <c r="J17" s="98">
        <v>-1.87</v>
      </c>
    </row>
    <row r="18" spans="2:10" ht="15" customHeight="1" x14ac:dyDescent="0.2">
      <c r="B18" s="61" t="s">
        <v>11</v>
      </c>
      <c r="C18" s="99">
        <v>551.9</v>
      </c>
      <c r="D18" s="99">
        <v>553.9</v>
      </c>
      <c r="E18" s="99">
        <v>556.20000000000005</v>
      </c>
      <c r="F18" s="100">
        <v>554.1</v>
      </c>
      <c r="G18" s="98">
        <v>554.4</v>
      </c>
      <c r="H18" s="98">
        <v>554.6</v>
      </c>
      <c r="I18" s="98">
        <v>553</v>
      </c>
      <c r="J18" s="98">
        <v>552</v>
      </c>
    </row>
    <row r="19" spans="2:10" x14ac:dyDescent="0.2">
      <c r="B19" s="61" t="s">
        <v>6</v>
      </c>
      <c r="C19" s="99">
        <v>4.2</v>
      </c>
      <c r="D19" s="99">
        <v>1.3</v>
      </c>
      <c r="E19" s="99">
        <v>1.2</v>
      </c>
      <c r="F19" s="100">
        <v>-0.02</v>
      </c>
      <c r="G19" s="98">
        <v>0.04</v>
      </c>
      <c r="H19" s="98">
        <v>0.09</v>
      </c>
      <c r="I19" s="98">
        <v>-0.03</v>
      </c>
      <c r="J19" s="98">
        <v>-0.37</v>
      </c>
    </row>
    <row r="20" spans="2:10" ht="15" customHeight="1" x14ac:dyDescent="0.2">
      <c r="B20" s="61" t="s">
        <v>12</v>
      </c>
      <c r="C20" s="99">
        <v>47</v>
      </c>
      <c r="D20" s="99">
        <v>45.6</v>
      </c>
      <c r="E20" s="99">
        <v>44.7</v>
      </c>
      <c r="F20" s="100">
        <v>47.8</v>
      </c>
      <c r="G20" s="98">
        <v>47.5</v>
      </c>
      <c r="H20" s="98">
        <v>47.6</v>
      </c>
      <c r="I20" s="98">
        <v>47.9</v>
      </c>
      <c r="J20" s="98">
        <v>48.4</v>
      </c>
    </row>
    <row r="21" spans="2:10" x14ac:dyDescent="0.2">
      <c r="B21" s="61" t="s">
        <v>6</v>
      </c>
      <c r="C21" s="99">
        <v>4.5999999999999996</v>
      </c>
      <c r="D21" s="99">
        <v>-0.1</v>
      </c>
      <c r="E21" s="99">
        <v>-3.1</v>
      </c>
      <c r="F21" s="100">
        <v>1.34</v>
      </c>
      <c r="G21" s="98">
        <v>7.0000000000000007E-2</v>
      </c>
      <c r="H21" s="98">
        <v>0.28000000000000003</v>
      </c>
      <c r="I21" s="98">
        <v>0.4</v>
      </c>
      <c r="J21" s="98">
        <v>1.27</v>
      </c>
    </row>
    <row r="22" spans="2:10" ht="15" customHeight="1" x14ac:dyDescent="0.2">
      <c r="B22" s="61" t="s">
        <v>13</v>
      </c>
      <c r="C22" s="99">
        <v>159.69999999999999</v>
      </c>
      <c r="D22" s="99">
        <v>160.5</v>
      </c>
      <c r="E22" s="99">
        <v>160.9</v>
      </c>
      <c r="F22" s="100">
        <v>159.5</v>
      </c>
      <c r="G22" s="98">
        <v>159.6</v>
      </c>
      <c r="H22" s="98">
        <v>159.6</v>
      </c>
      <c r="I22" s="98">
        <v>159.9</v>
      </c>
      <c r="J22" s="98">
        <v>160.30000000000001</v>
      </c>
    </row>
    <row r="23" spans="2:10" x14ac:dyDescent="0.2">
      <c r="B23" s="61" t="s">
        <v>6</v>
      </c>
      <c r="C23" s="99">
        <v>4.0999999999999996</v>
      </c>
      <c r="D23" s="99">
        <v>1.7</v>
      </c>
      <c r="E23" s="99">
        <v>1.5</v>
      </c>
      <c r="F23" s="100">
        <v>-0.04</v>
      </c>
      <c r="G23" s="98">
        <v>-7.0000000000000007E-2</v>
      </c>
      <c r="H23" s="98">
        <v>0.18</v>
      </c>
      <c r="I23" s="98">
        <v>0.16</v>
      </c>
      <c r="J23" s="98">
        <v>0.49</v>
      </c>
    </row>
    <row r="24" spans="2:10" ht="15" customHeight="1" x14ac:dyDescent="0.2">
      <c r="B24" s="61" t="s">
        <v>14</v>
      </c>
      <c r="C24" s="99">
        <v>326.7</v>
      </c>
      <c r="D24" s="99">
        <v>325</v>
      </c>
      <c r="E24" s="99">
        <v>326.8</v>
      </c>
      <c r="F24" s="100">
        <v>327</v>
      </c>
      <c r="G24" s="98">
        <v>329.8</v>
      </c>
      <c r="H24" s="98">
        <v>329.4</v>
      </c>
      <c r="I24" s="98">
        <v>332.3</v>
      </c>
      <c r="J24" s="98">
        <v>333.9</v>
      </c>
    </row>
    <row r="25" spans="2:10" x14ac:dyDescent="0.2">
      <c r="B25" s="61" t="s">
        <v>6</v>
      </c>
      <c r="C25" s="99">
        <v>3.7</v>
      </c>
      <c r="D25" s="99">
        <v>-0.4</v>
      </c>
      <c r="E25" s="99">
        <v>-0.4</v>
      </c>
      <c r="F25" s="100">
        <v>-1.0900000000000001</v>
      </c>
      <c r="G25" s="98">
        <v>-0.71</v>
      </c>
      <c r="H25" s="98">
        <v>-0.6</v>
      </c>
      <c r="I25" s="98">
        <v>0.88</v>
      </c>
      <c r="J25" s="98">
        <v>2.11</v>
      </c>
    </row>
    <row r="26" spans="2:10" ht="15" customHeight="1" x14ac:dyDescent="0.2">
      <c r="B26" s="61" t="s">
        <v>15</v>
      </c>
      <c r="C26" s="99">
        <v>461.8</v>
      </c>
      <c r="D26" s="99">
        <v>466.2</v>
      </c>
      <c r="E26" s="99">
        <v>466.1</v>
      </c>
      <c r="F26" s="100">
        <v>477.9</v>
      </c>
      <c r="G26" s="98">
        <v>481</v>
      </c>
      <c r="H26" s="98">
        <v>483.3</v>
      </c>
      <c r="I26" s="98">
        <v>483.5</v>
      </c>
      <c r="J26" s="98">
        <v>486.4</v>
      </c>
    </row>
    <row r="27" spans="2:10" x14ac:dyDescent="0.2">
      <c r="B27" s="61" t="s">
        <v>6</v>
      </c>
      <c r="C27" s="99">
        <v>3.3</v>
      </c>
      <c r="D27" s="99">
        <v>2.7</v>
      </c>
      <c r="E27" s="99">
        <v>2.6</v>
      </c>
      <c r="F27" s="100">
        <v>2.14</v>
      </c>
      <c r="G27" s="98">
        <v>2.79</v>
      </c>
      <c r="H27" s="98">
        <v>2.5</v>
      </c>
      <c r="I27" s="98">
        <v>2.02</v>
      </c>
      <c r="J27" s="98">
        <v>1.79</v>
      </c>
    </row>
    <row r="28" spans="2:10" ht="15" customHeight="1" x14ac:dyDescent="0.2">
      <c r="B28" s="61" t="s">
        <v>16</v>
      </c>
      <c r="C28" s="99">
        <v>270</v>
      </c>
      <c r="D28" s="99">
        <v>271.89999999999998</v>
      </c>
      <c r="E28" s="99">
        <v>272.39999999999998</v>
      </c>
      <c r="F28" s="100">
        <v>285.89999999999998</v>
      </c>
      <c r="G28" s="98">
        <v>286.2</v>
      </c>
      <c r="H28" s="98">
        <v>286.7</v>
      </c>
      <c r="I28" s="98">
        <v>288.8</v>
      </c>
      <c r="J28" s="98">
        <v>290.3</v>
      </c>
    </row>
    <row r="29" spans="2:10" x14ac:dyDescent="0.2">
      <c r="B29" s="61" t="s">
        <v>6</v>
      </c>
      <c r="C29" s="99">
        <v>1.1000000000000001</v>
      </c>
      <c r="D29" s="99">
        <v>2.6</v>
      </c>
      <c r="E29" s="99">
        <v>3</v>
      </c>
      <c r="F29" s="100">
        <v>2</v>
      </c>
      <c r="G29" s="98">
        <v>1.1000000000000001</v>
      </c>
      <c r="H29" s="98">
        <v>1.3</v>
      </c>
      <c r="I29" s="98">
        <v>1.9</v>
      </c>
      <c r="J29" s="98">
        <v>1.5</v>
      </c>
    </row>
    <row r="30" spans="2:10" ht="15" customHeight="1" x14ac:dyDescent="0.2">
      <c r="B30" s="61" t="s">
        <v>17</v>
      </c>
      <c r="C30" s="99">
        <v>146.9</v>
      </c>
      <c r="D30" s="99">
        <v>148.80000000000001</v>
      </c>
      <c r="E30" s="99">
        <v>150.1</v>
      </c>
      <c r="F30" s="100">
        <v>146</v>
      </c>
      <c r="G30" s="98">
        <v>145.30000000000001</v>
      </c>
      <c r="H30" s="98">
        <v>145.4</v>
      </c>
      <c r="I30" s="98">
        <v>145.5</v>
      </c>
      <c r="J30" s="98">
        <v>146.5</v>
      </c>
    </row>
    <row r="31" spans="2:10" x14ac:dyDescent="0.2">
      <c r="B31" s="61" t="s">
        <v>6</v>
      </c>
      <c r="C31" s="99">
        <v>2.6</v>
      </c>
      <c r="D31" s="99">
        <v>2.4</v>
      </c>
      <c r="E31" s="99">
        <v>3.6</v>
      </c>
      <c r="F31" s="100">
        <v>0.8</v>
      </c>
      <c r="G31" s="98">
        <v>0.3</v>
      </c>
      <c r="H31" s="98">
        <v>0.3</v>
      </c>
      <c r="I31" s="98">
        <v>-0.6</v>
      </c>
      <c r="J31" s="98">
        <v>0.3</v>
      </c>
    </row>
    <row r="32" spans="2:10" ht="15" customHeight="1" x14ac:dyDescent="0.2">
      <c r="B32" s="61" t="s">
        <v>18</v>
      </c>
      <c r="C32" s="99">
        <v>399.4</v>
      </c>
      <c r="D32" s="99">
        <v>401.3</v>
      </c>
      <c r="E32" s="99">
        <v>402.8</v>
      </c>
      <c r="F32" s="100">
        <v>409.2</v>
      </c>
      <c r="G32" s="98">
        <v>411.4</v>
      </c>
      <c r="H32" s="98">
        <v>413.1</v>
      </c>
      <c r="I32" s="98">
        <v>413.2</v>
      </c>
      <c r="J32" s="98">
        <v>413.5</v>
      </c>
    </row>
    <row r="33" spans="2:10" x14ac:dyDescent="0.2">
      <c r="B33" s="61" t="s">
        <v>6</v>
      </c>
      <c r="C33" s="99">
        <v>2.5</v>
      </c>
      <c r="D33" s="99">
        <v>2</v>
      </c>
      <c r="E33" s="99">
        <v>2.5</v>
      </c>
      <c r="F33" s="100">
        <v>2</v>
      </c>
      <c r="G33" s="98">
        <v>1.9</v>
      </c>
      <c r="H33" s="98">
        <v>2.7</v>
      </c>
      <c r="I33" s="98">
        <v>2</v>
      </c>
      <c r="J33" s="98">
        <v>1.1000000000000001</v>
      </c>
    </row>
    <row r="34" spans="2:10" ht="15" customHeight="1" x14ac:dyDescent="0.2">
      <c r="B34" s="61" t="s">
        <v>19</v>
      </c>
      <c r="C34" s="99">
        <v>29.5</v>
      </c>
      <c r="D34" s="99">
        <v>30</v>
      </c>
      <c r="E34" s="99">
        <v>30.4</v>
      </c>
      <c r="F34" s="100">
        <v>31.5</v>
      </c>
      <c r="G34" s="98">
        <v>31</v>
      </c>
      <c r="H34" s="98">
        <v>31</v>
      </c>
      <c r="I34" s="98">
        <v>31</v>
      </c>
      <c r="J34" s="98">
        <v>31.2</v>
      </c>
    </row>
    <row r="35" spans="2:10" x14ac:dyDescent="0.2">
      <c r="B35" s="50" t="s">
        <v>6</v>
      </c>
      <c r="C35" s="99">
        <v>-0.5</v>
      </c>
      <c r="D35" s="99">
        <v>1.2</v>
      </c>
      <c r="E35" s="99">
        <v>3.3</v>
      </c>
      <c r="F35" s="100">
        <v>5.47</v>
      </c>
      <c r="G35" s="98">
        <v>2.57</v>
      </c>
      <c r="H35" s="98">
        <v>1.33</v>
      </c>
      <c r="I35" s="98">
        <v>0.09</v>
      </c>
      <c r="J35" s="98">
        <v>-1</v>
      </c>
    </row>
    <row r="36" spans="2:10" ht="15" customHeight="1" x14ac:dyDescent="0.2">
      <c r="B36" s="61" t="s">
        <v>20</v>
      </c>
      <c r="C36" s="99">
        <v>369.9</v>
      </c>
      <c r="D36" s="99">
        <v>371.3</v>
      </c>
      <c r="E36" s="99">
        <v>372.4</v>
      </c>
      <c r="F36" s="100">
        <v>377.7</v>
      </c>
      <c r="G36" s="98">
        <v>380.4</v>
      </c>
      <c r="H36" s="98">
        <v>382.2</v>
      </c>
      <c r="I36" s="98">
        <v>382.3</v>
      </c>
      <c r="J36" s="98">
        <v>382.4</v>
      </c>
    </row>
    <row r="37" spans="2:10" x14ac:dyDescent="0.2">
      <c r="B37" s="64" t="s">
        <v>6</v>
      </c>
      <c r="C37" s="101">
        <v>2.7</v>
      </c>
      <c r="D37" s="101">
        <v>2.1</v>
      </c>
      <c r="E37" s="101">
        <v>2.4</v>
      </c>
      <c r="F37" s="102">
        <v>1.8</v>
      </c>
      <c r="G37" s="101">
        <v>1.9</v>
      </c>
      <c r="H37" s="101">
        <v>2.8</v>
      </c>
      <c r="I37" s="101">
        <v>2.2000000000000002</v>
      </c>
      <c r="J37" s="101">
        <v>1.2</v>
      </c>
    </row>
    <row r="38" spans="2:10" x14ac:dyDescent="0.2">
      <c r="B38" s="66"/>
      <c r="C38" s="61"/>
      <c r="D38" s="61"/>
      <c r="E38" s="61"/>
      <c r="F38" s="61"/>
      <c r="G38" s="61"/>
      <c r="H38" s="61"/>
      <c r="I38" s="61"/>
      <c r="J38" s="61"/>
    </row>
    <row r="39" spans="2:10" x14ac:dyDescent="0.2">
      <c r="B39" s="129" t="s">
        <v>32</v>
      </c>
      <c r="C39" s="113"/>
      <c r="D39" s="113"/>
      <c r="E39" s="113"/>
      <c r="F39" s="113"/>
      <c r="G39" s="113"/>
      <c r="H39" s="113"/>
      <c r="I39" s="113"/>
      <c r="J39" s="113"/>
    </row>
    <row r="40" spans="2:10" x14ac:dyDescent="0.2">
      <c r="B40" s="46"/>
      <c r="C40" s="122" t="s">
        <v>3</v>
      </c>
      <c r="D40" s="122"/>
      <c r="E40" s="122"/>
      <c r="F40" s="123"/>
      <c r="G40" s="124" t="s">
        <v>4</v>
      </c>
      <c r="H40" s="122"/>
      <c r="I40" s="122"/>
      <c r="J40" s="122"/>
    </row>
    <row r="41" spans="2:10" ht="12.75" customHeight="1" x14ac:dyDescent="0.2">
      <c r="B41" s="47"/>
      <c r="C41" s="67" t="s">
        <v>68</v>
      </c>
      <c r="D41" s="67" t="s">
        <v>70</v>
      </c>
      <c r="E41" s="67" t="s">
        <v>72</v>
      </c>
      <c r="F41" s="68" t="s">
        <v>73</v>
      </c>
      <c r="G41" s="67" t="s">
        <v>74</v>
      </c>
      <c r="H41" s="67" t="s">
        <v>75</v>
      </c>
      <c r="I41" s="67" t="s">
        <v>77</v>
      </c>
      <c r="J41" s="67" t="s">
        <v>81</v>
      </c>
    </row>
    <row r="42" spans="2:10" x14ac:dyDescent="0.2">
      <c r="B42" s="66" t="s">
        <v>22</v>
      </c>
      <c r="C42" s="62">
        <v>3130.5</v>
      </c>
      <c r="D42" s="62">
        <v>3145</v>
      </c>
      <c r="E42" s="62">
        <v>3150.5</v>
      </c>
      <c r="F42" s="69">
        <v>3143.9</v>
      </c>
      <c r="G42" s="61">
        <v>3148.5</v>
      </c>
      <c r="H42" s="62">
        <v>3149.5</v>
      </c>
      <c r="I42" s="62">
        <v>3150.3</v>
      </c>
      <c r="J42" s="62">
        <v>3153.3</v>
      </c>
    </row>
    <row r="43" spans="2:10" x14ac:dyDescent="0.2">
      <c r="B43" s="50" t="s">
        <v>6</v>
      </c>
      <c r="C43" s="61">
        <v>1.1499999999999999</v>
      </c>
      <c r="D43" s="61">
        <v>1.79</v>
      </c>
      <c r="E43" s="61">
        <v>1.88</v>
      </c>
      <c r="F43" s="51">
        <v>1.1499999999999999</v>
      </c>
      <c r="G43" s="61">
        <v>0.57999999999999996</v>
      </c>
      <c r="H43" s="61">
        <v>0.15</v>
      </c>
      <c r="I43" s="61">
        <v>-0.01</v>
      </c>
      <c r="J43" s="61">
        <v>0.3</v>
      </c>
    </row>
    <row r="44" spans="2:10" x14ac:dyDescent="0.2">
      <c r="B44" s="66" t="s">
        <v>23</v>
      </c>
      <c r="C44" s="62">
        <v>3040.9</v>
      </c>
      <c r="D44" s="62">
        <v>3042.2</v>
      </c>
      <c r="E44" s="62">
        <v>3044.4</v>
      </c>
      <c r="F44" s="63">
        <v>3047.6</v>
      </c>
      <c r="G44" s="62">
        <v>3050.5</v>
      </c>
      <c r="H44" s="62">
        <v>3051.6</v>
      </c>
      <c r="I44" s="62">
        <v>3051.5</v>
      </c>
      <c r="J44" s="62">
        <v>3053.5</v>
      </c>
    </row>
    <row r="45" spans="2:10" x14ac:dyDescent="0.2">
      <c r="B45" s="50" t="s">
        <v>6</v>
      </c>
      <c r="C45" s="61">
        <v>1.161</v>
      </c>
      <c r="D45" s="61">
        <v>1.446</v>
      </c>
      <c r="E45" s="61">
        <v>1.3180000000000001</v>
      </c>
      <c r="F45" s="51">
        <v>0.70199999999999996</v>
      </c>
      <c r="G45" s="61">
        <v>0.316</v>
      </c>
      <c r="H45" s="61">
        <v>0.307</v>
      </c>
      <c r="I45" s="61">
        <v>0.23200000000000001</v>
      </c>
      <c r="J45" s="61">
        <v>0.193</v>
      </c>
    </row>
    <row r="46" spans="2:10" x14ac:dyDescent="0.2">
      <c r="B46" s="70" t="s">
        <v>24</v>
      </c>
      <c r="C46" s="64">
        <v>2.9</v>
      </c>
      <c r="D46" s="64">
        <v>3.3</v>
      </c>
      <c r="E46" s="64">
        <v>3.4</v>
      </c>
      <c r="F46" s="65">
        <v>3.1</v>
      </c>
      <c r="G46" s="64">
        <v>3.1</v>
      </c>
      <c r="H46" s="64">
        <v>3.1</v>
      </c>
      <c r="I46" s="64">
        <v>3.1</v>
      </c>
      <c r="J46" s="64">
        <v>3.2</v>
      </c>
    </row>
    <row r="47" spans="2:10" x14ac:dyDescent="0.2">
      <c r="B47" s="45"/>
      <c r="C47" s="45"/>
      <c r="D47" s="45"/>
      <c r="E47" s="45"/>
      <c r="F47" s="45"/>
      <c r="G47" s="45"/>
      <c r="H47" s="45"/>
      <c r="I47" s="45"/>
      <c r="J47" s="45"/>
    </row>
    <row r="48" spans="2:10" x14ac:dyDescent="0.2">
      <c r="B48" s="45" t="s">
        <v>25</v>
      </c>
      <c r="C48" s="45"/>
      <c r="D48" s="45"/>
      <c r="E48" s="45"/>
      <c r="F48" s="45"/>
      <c r="G48" s="61"/>
      <c r="H48" s="45"/>
      <c r="I48" s="45"/>
      <c r="J48" s="45"/>
    </row>
  </sheetData>
  <mergeCells count="8">
    <mergeCell ref="C40:F40"/>
    <mergeCell ref="G40:J40"/>
    <mergeCell ref="B2:J2"/>
    <mergeCell ref="B4:J4"/>
    <mergeCell ref="B5:J5"/>
    <mergeCell ref="C6:F6"/>
    <mergeCell ref="G6:J6"/>
    <mergeCell ref="B39:J39"/>
  </mergeCells>
  <printOptions horizontalCentered="1"/>
  <pageMargins left="0.25" right="0.25" top="0.75" bottom="0.75" header="0.3" footer="0.3"/>
  <pageSetup scale="93" fitToHeight="0" orientation="portrait" r:id="rId1"/>
  <headerFooter>
    <oddHeader>&amp;L&amp;"Times New Roman,Regular"ECONOMIC OUTLOOK - WISCONSIN&amp;R&amp;"Times New Roman,Regular"May 2024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0.79998168889431442"/>
    <pageSetUpPr fitToPage="1"/>
  </sheetPr>
  <dimension ref="B2:M51"/>
  <sheetViews>
    <sheetView showGridLines="0" zoomScale="90" zoomScaleNormal="90" zoomScaleSheetLayoutView="106" zoomScalePageLayoutView="79" workbookViewId="0"/>
  </sheetViews>
  <sheetFormatPr defaultColWidth="9.140625" defaultRowHeight="12.75" x14ac:dyDescent="0.2"/>
  <cols>
    <col min="1" max="1" width="9.140625" style="45"/>
    <col min="2" max="2" width="40.42578125" style="45" customWidth="1"/>
    <col min="3" max="10" width="9.140625" style="45" customWidth="1"/>
    <col min="11" max="16384" width="9.140625" style="45"/>
  </cols>
  <sheetData>
    <row r="2" spans="2:10" x14ac:dyDescent="0.2">
      <c r="B2" s="109" t="s">
        <v>33</v>
      </c>
      <c r="C2" s="109"/>
      <c r="D2" s="109"/>
      <c r="E2" s="109"/>
      <c r="F2" s="109"/>
      <c r="G2" s="109"/>
      <c r="H2" s="109"/>
      <c r="I2" s="109"/>
      <c r="J2" s="109"/>
    </row>
    <row r="3" spans="2:10" x14ac:dyDescent="0.2">
      <c r="B3" s="87"/>
      <c r="C3" s="88"/>
      <c r="D3" s="88"/>
      <c r="E3" s="88"/>
      <c r="F3" s="88"/>
      <c r="G3" s="88"/>
      <c r="H3" s="88"/>
      <c r="I3" s="88"/>
      <c r="J3" s="88"/>
    </row>
    <row r="4" spans="2:10" x14ac:dyDescent="0.2">
      <c r="B4" s="109" t="s">
        <v>34</v>
      </c>
      <c r="C4" s="109"/>
      <c r="D4" s="109"/>
      <c r="E4" s="109"/>
      <c r="F4" s="109"/>
      <c r="G4" s="109"/>
      <c r="H4" s="109"/>
      <c r="I4" s="109"/>
      <c r="J4" s="109"/>
    </row>
    <row r="5" spans="2:10" x14ac:dyDescent="0.2">
      <c r="B5" s="132" t="s">
        <v>35</v>
      </c>
      <c r="C5" s="132"/>
      <c r="D5" s="132"/>
      <c r="E5" s="132"/>
      <c r="F5" s="132"/>
      <c r="G5" s="132"/>
      <c r="H5" s="132"/>
      <c r="I5" s="132"/>
      <c r="J5" s="132"/>
    </row>
    <row r="6" spans="2:10" ht="12.75" customHeight="1" x14ac:dyDescent="0.2">
      <c r="B6" s="46"/>
      <c r="C6" s="130" t="s">
        <v>3</v>
      </c>
      <c r="D6" s="130"/>
      <c r="E6" s="130"/>
      <c r="F6" s="131"/>
      <c r="G6" s="135" t="s">
        <v>4</v>
      </c>
      <c r="H6" s="130"/>
      <c r="I6" s="130"/>
      <c r="J6" s="130"/>
    </row>
    <row r="7" spans="2:10" ht="12.75" customHeight="1" x14ac:dyDescent="0.2">
      <c r="B7" s="47"/>
      <c r="C7" s="48">
        <v>2020</v>
      </c>
      <c r="D7" s="48">
        <v>2021</v>
      </c>
      <c r="E7" s="48">
        <v>2022</v>
      </c>
      <c r="F7" s="49">
        <v>2023</v>
      </c>
      <c r="G7" s="48">
        <v>2024</v>
      </c>
      <c r="H7" s="48">
        <v>2025</v>
      </c>
      <c r="I7" s="48">
        <v>2026</v>
      </c>
      <c r="J7" s="48">
        <v>2027</v>
      </c>
    </row>
    <row r="8" spans="2:10" x14ac:dyDescent="0.2">
      <c r="B8" s="60"/>
      <c r="C8" s="60"/>
      <c r="D8" s="60"/>
      <c r="E8" s="60"/>
      <c r="F8" s="89"/>
      <c r="G8" s="60"/>
      <c r="H8" s="60"/>
      <c r="I8" s="60"/>
      <c r="J8" s="60"/>
    </row>
    <row r="9" spans="2:10" x14ac:dyDescent="0.2">
      <c r="B9" s="90" t="s">
        <v>36</v>
      </c>
      <c r="C9" s="36">
        <v>326.8</v>
      </c>
      <c r="D9" s="36">
        <v>355</v>
      </c>
      <c r="E9" s="36">
        <v>362.2</v>
      </c>
      <c r="F9" s="37">
        <v>378.1</v>
      </c>
      <c r="G9" s="36">
        <v>394.2</v>
      </c>
      <c r="H9" s="36">
        <v>412.3</v>
      </c>
      <c r="I9" s="36">
        <v>430.9</v>
      </c>
      <c r="J9" s="36">
        <v>449</v>
      </c>
    </row>
    <row r="10" spans="2:10" x14ac:dyDescent="0.2">
      <c r="B10" s="90" t="s">
        <v>6</v>
      </c>
      <c r="C10" s="36">
        <v>6.1</v>
      </c>
      <c r="D10" s="38">
        <v>8.6</v>
      </c>
      <c r="E10" s="38">
        <v>2</v>
      </c>
      <c r="F10" s="37">
        <v>4.4000000000000004</v>
      </c>
      <c r="G10" s="36">
        <v>4.3</v>
      </c>
      <c r="H10" s="36">
        <v>4.5999999999999996</v>
      </c>
      <c r="I10" s="36">
        <v>4.5</v>
      </c>
      <c r="J10" s="36">
        <v>4.2</v>
      </c>
    </row>
    <row r="11" spans="2:10" x14ac:dyDescent="0.2">
      <c r="B11" s="91" t="s">
        <v>37</v>
      </c>
      <c r="C11" s="36">
        <v>157.1</v>
      </c>
      <c r="D11" s="36">
        <v>168.4</v>
      </c>
      <c r="E11" s="36">
        <v>181.2</v>
      </c>
      <c r="F11" s="37">
        <v>191.6</v>
      </c>
      <c r="G11" s="36">
        <v>200.3</v>
      </c>
      <c r="H11" s="36">
        <v>207.9</v>
      </c>
      <c r="I11" s="36">
        <v>215.2</v>
      </c>
      <c r="J11" s="36">
        <v>222.5</v>
      </c>
    </row>
    <row r="12" spans="2:10" x14ac:dyDescent="0.2">
      <c r="B12" s="90" t="s">
        <v>6</v>
      </c>
      <c r="C12" s="36">
        <v>1</v>
      </c>
      <c r="D12" s="38">
        <v>7.2</v>
      </c>
      <c r="E12" s="38">
        <v>7.6</v>
      </c>
      <c r="F12" s="37">
        <v>5.7</v>
      </c>
      <c r="G12" s="36">
        <v>4.5</v>
      </c>
      <c r="H12" s="36">
        <v>3.8</v>
      </c>
      <c r="I12" s="36">
        <v>3.5</v>
      </c>
      <c r="J12" s="36">
        <v>3.4</v>
      </c>
    </row>
    <row r="13" spans="2:10" x14ac:dyDescent="0.2">
      <c r="B13" s="90" t="s">
        <v>38</v>
      </c>
      <c r="C13" s="36">
        <v>40</v>
      </c>
      <c r="D13" s="36">
        <v>40.700000000000003</v>
      </c>
      <c r="E13" s="36">
        <v>42.1</v>
      </c>
      <c r="F13" s="37">
        <v>43.9</v>
      </c>
      <c r="G13" s="36">
        <v>45.8</v>
      </c>
      <c r="H13" s="36">
        <v>47.6</v>
      </c>
      <c r="I13" s="36">
        <v>49.2</v>
      </c>
      <c r="J13" s="36">
        <v>50.7</v>
      </c>
    </row>
    <row r="14" spans="2:10" x14ac:dyDescent="0.2">
      <c r="B14" s="90" t="s">
        <v>6</v>
      </c>
      <c r="C14" s="36">
        <v>-1.4</v>
      </c>
      <c r="D14" s="38">
        <v>1.8</v>
      </c>
      <c r="E14" s="38">
        <v>3.4</v>
      </c>
      <c r="F14" s="37">
        <v>4.3</v>
      </c>
      <c r="G14" s="36">
        <v>4.2</v>
      </c>
      <c r="H14" s="36">
        <v>3.9</v>
      </c>
      <c r="I14" s="36">
        <v>3.4</v>
      </c>
      <c r="J14" s="36">
        <v>3.1</v>
      </c>
    </row>
    <row r="15" spans="2:10" x14ac:dyDescent="0.2">
      <c r="B15" s="39" t="s">
        <v>39</v>
      </c>
      <c r="C15" s="36">
        <v>23</v>
      </c>
      <c r="D15" s="36">
        <v>25.2</v>
      </c>
      <c r="E15" s="36">
        <v>25</v>
      </c>
      <c r="F15" s="37">
        <v>24.4</v>
      </c>
      <c r="G15" s="36">
        <v>26.2</v>
      </c>
      <c r="H15" s="36">
        <v>28.1</v>
      </c>
      <c r="I15" s="36">
        <v>30.1</v>
      </c>
      <c r="J15" s="36">
        <v>31.6</v>
      </c>
    </row>
    <row r="16" spans="2:10" x14ac:dyDescent="0.2">
      <c r="B16" s="90" t="s">
        <v>6</v>
      </c>
      <c r="C16" s="36">
        <v>16.8</v>
      </c>
      <c r="D16" s="38">
        <v>9.5</v>
      </c>
      <c r="E16" s="38">
        <v>-0.8</v>
      </c>
      <c r="F16" s="37">
        <v>-2.5</v>
      </c>
      <c r="G16" s="36">
        <v>7.5</v>
      </c>
      <c r="H16" s="36">
        <v>7.3</v>
      </c>
      <c r="I16" s="36">
        <v>7.1</v>
      </c>
      <c r="J16" s="36">
        <v>4.8</v>
      </c>
    </row>
    <row r="17" spans="2:10" x14ac:dyDescent="0.2">
      <c r="B17" s="40" t="s">
        <v>40</v>
      </c>
      <c r="C17" s="36">
        <v>59.2</v>
      </c>
      <c r="D17" s="36">
        <v>66</v>
      </c>
      <c r="E17" s="36">
        <v>70.3</v>
      </c>
      <c r="F17" s="37">
        <v>72.8</v>
      </c>
      <c r="G17" s="36">
        <v>75.900000000000006</v>
      </c>
      <c r="H17" s="36">
        <v>81.099999999999994</v>
      </c>
      <c r="I17" s="36">
        <v>86.7</v>
      </c>
      <c r="J17" s="36">
        <v>91.6</v>
      </c>
    </row>
    <row r="18" spans="2:10" x14ac:dyDescent="0.2">
      <c r="B18" s="90" t="s">
        <v>6</v>
      </c>
      <c r="C18" s="36">
        <v>1.6</v>
      </c>
      <c r="D18" s="38">
        <v>11.5</v>
      </c>
      <c r="E18" s="38">
        <v>6.4</v>
      </c>
      <c r="F18" s="37">
        <v>3.5</v>
      </c>
      <c r="G18" s="36">
        <v>4.3</v>
      </c>
      <c r="H18" s="36">
        <v>6.9</v>
      </c>
      <c r="I18" s="36">
        <v>6.9</v>
      </c>
      <c r="J18" s="36">
        <v>5.6</v>
      </c>
    </row>
    <row r="19" spans="2:10" x14ac:dyDescent="0.2">
      <c r="B19" s="90" t="s">
        <v>41</v>
      </c>
      <c r="C19" s="36">
        <v>22.9</v>
      </c>
      <c r="D19" s="36">
        <v>23</v>
      </c>
      <c r="E19" s="36">
        <v>24.8</v>
      </c>
      <c r="F19" s="37">
        <v>26.3</v>
      </c>
      <c r="G19" s="36">
        <v>27.4</v>
      </c>
      <c r="H19" s="36">
        <v>30.4</v>
      </c>
      <c r="I19" s="36">
        <v>34</v>
      </c>
      <c r="J19" s="36">
        <v>37.1</v>
      </c>
    </row>
    <row r="20" spans="2:10" x14ac:dyDescent="0.2">
      <c r="B20" s="90" t="s">
        <v>6</v>
      </c>
      <c r="C20" s="36">
        <v>-4.3</v>
      </c>
      <c r="D20" s="38">
        <v>0.7</v>
      </c>
      <c r="E20" s="38">
        <v>7.7</v>
      </c>
      <c r="F20" s="37">
        <v>6.2</v>
      </c>
      <c r="G20" s="36">
        <v>3.9</v>
      </c>
      <c r="H20" s="36">
        <v>10.9</v>
      </c>
      <c r="I20" s="36">
        <v>11.9</v>
      </c>
      <c r="J20" s="36">
        <v>9.3000000000000007</v>
      </c>
    </row>
    <row r="21" spans="2:10" x14ac:dyDescent="0.2">
      <c r="B21" s="90" t="s">
        <v>42</v>
      </c>
      <c r="C21" s="36">
        <v>25.1</v>
      </c>
      <c r="D21" s="36">
        <v>30.9</v>
      </c>
      <c r="E21" s="36">
        <v>32.700000000000003</v>
      </c>
      <c r="F21" s="37">
        <v>32.700000000000003</v>
      </c>
      <c r="G21" s="36">
        <v>33.5</v>
      </c>
      <c r="H21" s="36">
        <v>34.6</v>
      </c>
      <c r="I21" s="36">
        <v>35.5</v>
      </c>
      <c r="J21" s="36">
        <v>36.4</v>
      </c>
    </row>
    <row r="22" spans="2:10" x14ac:dyDescent="0.2">
      <c r="B22" s="90" t="s">
        <v>6</v>
      </c>
      <c r="C22" s="36">
        <v>6.6</v>
      </c>
      <c r="D22" s="38">
        <v>23</v>
      </c>
      <c r="E22" s="38">
        <v>5.8</v>
      </c>
      <c r="F22" s="37">
        <v>-0.1</v>
      </c>
      <c r="G22" s="36">
        <v>2.4</v>
      </c>
      <c r="H22" s="36">
        <v>3.5</v>
      </c>
      <c r="I22" s="36">
        <v>2.6</v>
      </c>
      <c r="J22" s="36">
        <v>2.5</v>
      </c>
    </row>
    <row r="23" spans="2:10" x14ac:dyDescent="0.2">
      <c r="B23" s="90" t="s">
        <v>43</v>
      </c>
      <c r="C23" s="36">
        <v>11.2</v>
      </c>
      <c r="D23" s="36">
        <v>12.1</v>
      </c>
      <c r="E23" s="36">
        <v>12.8</v>
      </c>
      <c r="F23" s="37">
        <v>13.8</v>
      </c>
      <c r="G23" s="36">
        <v>15.1</v>
      </c>
      <c r="H23" s="36">
        <v>16.2</v>
      </c>
      <c r="I23" s="36">
        <v>17.2</v>
      </c>
      <c r="J23" s="36">
        <v>18</v>
      </c>
    </row>
    <row r="24" spans="2:10" x14ac:dyDescent="0.2">
      <c r="B24" s="90" t="s">
        <v>6</v>
      </c>
      <c r="C24" s="36">
        <v>4</v>
      </c>
      <c r="D24" s="38">
        <v>7.8</v>
      </c>
      <c r="E24" s="38">
        <v>5.8</v>
      </c>
      <c r="F24" s="37">
        <v>7.8</v>
      </c>
      <c r="G24" s="36">
        <v>9.1999999999999993</v>
      </c>
      <c r="H24" s="36">
        <v>7.3</v>
      </c>
      <c r="I24" s="36">
        <v>6.4</v>
      </c>
      <c r="J24" s="36">
        <v>4.7</v>
      </c>
    </row>
    <row r="25" spans="2:10" x14ac:dyDescent="0.2">
      <c r="B25" s="90" t="s">
        <v>44</v>
      </c>
      <c r="C25" s="36">
        <v>68.900000000000006</v>
      </c>
      <c r="D25" s="36">
        <v>77.5</v>
      </c>
      <c r="E25" s="36">
        <v>68.400000000000006</v>
      </c>
      <c r="F25" s="37">
        <v>71.599999999999994</v>
      </c>
      <c r="G25" s="36">
        <v>73.599999999999994</v>
      </c>
      <c r="H25" s="36">
        <v>76</v>
      </c>
      <c r="I25" s="36">
        <v>79.099999999999994</v>
      </c>
      <c r="J25" s="36">
        <v>82.7</v>
      </c>
    </row>
    <row r="26" spans="2:10" x14ac:dyDescent="0.2">
      <c r="B26" s="90" t="s">
        <v>6</v>
      </c>
      <c r="C26" s="36">
        <v>26.3</v>
      </c>
      <c r="D26" s="38">
        <v>12.4</v>
      </c>
      <c r="E26" s="38">
        <v>-11.7</v>
      </c>
      <c r="F26" s="37">
        <v>4.5999999999999996</v>
      </c>
      <c r="G26" s="36">
        <v>2.8</v>
      </c>
      <c r="H26" s="36">
        <v>3.4</v>
      </c>
      <c r="I26" s="36">
        <v>4</v>
      </c>
      <c r="J26" s="36">
        <v>4.5999999999999996</v>
      </c>
    </row>
    <row r="27" spans="2:10" x14ac:dyDescent="0.2">
      <c r="B27" s="90" t="s">
        <v>45</v>
      </c>
      <c r="C27" s="36">
        <v>4.0999999999999996</v>
      </c>
      <c r="D27" s="36">
        <v>4.25</v>
      </c>
      <c r="E27" s="36">
        <v>4.59</v>
      </c>
      <c r="F27" s="37">
        <v>4.78</v>
      </c>
      <c r="G27" s="36">
        <v>4.93</v>
      </c>
      <c r="H27" s="36">
        <v>5.1100000000000003</v>
      </c>
      <c r="I27" s="36">
        <v>5.27</v>
      </c>
      <c r="J27" s="36">
        <v>5.44</v>
      </c>
    </row>
    <row r="28" spans="2:10" x14ac:dyDescent="0.2">
      <c r="B28" s="90" t="s">
        <v>6</v>
      </c>
      <c r="C28" s="36">
        <v>-2.5</v>
      </c>
      <c r="D28" s="38">
        <v>3.6</v>
      </c>
      <c r="E28" s="38">
        <v>8.1</v>
      </c>
      <c r="F28" s="37">
        <v>4</v>
      </c>
      <c r="G28" s="36">
        <v>3.2</v>
      </c>
      <c r="H28" s="36">
        <v>3.5</v>
      </c>
      <c r="I28" s="36">
        <v>3.2</v>
      </c>
      <c r="J28" s="36">
        <v>3.1</v>
      </c>
    </row>
    <row r="29" spans="2:10" x14ac:dyDescent="0.2">
      <c r="B29" s="40" t="s">
        <v>46</v>
      </c>
      <c r="C29" s="36">
        <v>25.6</v>
      </c>
      <c r="D29" s="36">
        <v>27</v>
      </c>
      <c r="E29" s="36">
        <v>29.3</v>
      </c>
      <c r="F29" s="37">
        <v>30.9</v>
      </c>
      <c r="G29" s="36">
        <v>32.5</v>
      </c>
      <c r="H29" s="36">
        <v>33.6</v>
      </c>
      <c r="I29" s="36">
        <v>34.700000000000003</v>
      </c>
      <c r="J29" s="36">
        <v>35.5</v>
      </c>
    </row>
    <row r="30" spans="2:10" x14ac:dyDescent="0.2">
      <c r="B30" s="41" t="s">
        <v>6</v>
      </c>
      <c r="C30" s="42">
        <v>2</v>
      </c>
      <c r="D30" s="43">
        <v>5.7</v>
      </c>
      <c r="E30" s="43">
        <v>8.6</v>
      </c>
      <c r="F30" s="44">
        <v>5.4</v>
      </c>
      <c r="G30" s="42">
        <v>5</v>
      </c>
      <c r="H30" s="42">
        <v>3.3</v>
      </c>
      <c r="I30" s="42">
        <v>3.3</v>
      </c>
      <c r="J30" s="42">
        <v>2.5</v>
      </c>
    </row>
    <row r="31" spans="2:10" x14ac:dyDescent="0.2">
      <c r="B31" s="40"/>
    </row>
    <row r="32" spans="2:10" x14ac:dyDescent="0.2">
      <c r="B32" s="134" t="s">
        <v>47</v>
      </c>
      <c r="C32" s="134"/>
      <c r="D32" s="134"/>
      <c r="E32" s="134"/>
      <c r="F32" s="134"/>
      <c r="G32" s="134"/>
      <c r="H32" s="134"/>
      <c r="I32" s="134"/>
      <c r="J32" s="134"/>
    </row>
    <row r="33" spans="2:10" x14ac:dyDescent="0.2">
      <c r="B33" s="133" t="s">
        <v>48</v>
      </c>
      <c r="C33" s="133"/>
      <c r="D33" s="133"/>
      <c r="E33" s="133"/>
      <c r="F33" s="133"/>
      <c r="G33" s="133"/>
      <c r="H33" s="133"/>
      <c r="I33" s="133"/>
      <c r="J33" s="133"/>
    </row>
    <row r="34" spans="2:10" x14ac:dyDescent="0.2">
      <c r="B34" s="46"/>
      <c r="C34" s="130" t="s">
        <v>3</v>
      </c>
      <c r="D34" s="130"/>
      <c r="E34" s="130"/>
      <c r="F34" s="131"/>
      <c r="G34" s="130" t="s">
        <v>4</v>
      </c>
      <c r="H34" s="130"/>
      <c r="I34" s="130"/>
      <c r="J34" s="130"/>
    </row>
    <row r="35" spans="2:10" x14ac:dyDescent="0.2">
      <c r="B35" s="47"/>
      <c r="C35" s="48">
        <v>2020</v>
      </c>
      <c r="D35" s="48">
        <v>2021</v>
      </c>
      <c r="E35" s="48">
        <v>2022</v>
      </c>
      <c r="F35" s="49">
        <v>2023</v>
      </c>
      <c r="G35" s="48">
        <v>2024</v>
      </c>
      <c r="H35" s="48">
        <v>2025</v>
      </c>
      <c r="I35" s="48">
        <v>2026</v>
      </c>
      <c r="J35" s="48">
        <v>2027</v>
      </c>
    </row>
    <row r="36" spans="2:10" x14ac:dyDescent="0.2">
      <c r="B36" s="39" t="s">
        <v>78</v>
      </c>
      <c r="C36" s="50">
        <v>338.1</v>
      </c>
      <c r="D36" s="50">
        <v>350.2</v>
      </c>
      <c r="E36" s="50">
        <v>338.6</v>
      </c>
      <c r="F36" s="51">
        <v>341.2</v>
      </c>
      <c r="G36" s="50">
        <v>347.1</v>
      </c>
      <c r="H36" s="50">
        <v>356.2</v>
      </c>
      <c r="I36" s="50">
        <v>364.8</v>
      </c>
      <c r="J36" s="50">
        <v>372.9</v>
      </c>
    </row>
    <row r="37" spans="2:10" x14ac:dyDescent="0.2">
      <c r="B37" s="90" t="s">
        <v>6</v>
      </c>
      <c r="C37" s="36">
        <v>7.1</v>
      </c>
      <c r="D37" s="36">
        <v>3.6</v>
      </c>
      <c r="E37" s="36">
        <v>-3.3</v>
      </c>
      <c r="F37" s="37">
        <v>0.8</v>
      </c>
      <c r="G37" s="36">
        <v>1.7</v>
      </c>
      <c r="H37" s="36">
        <v>2.6</v>
      </c>
      <c r="I37" s="36">
        <v>2.4</v>
      </c>
      <c r="J37" s="36">
        <v>2.2000000000000002</v>
      </c>
    </row>
    <row r="38" spans="2:10" s="60" customFormat="1" x14ac:dyDescent="0.2">
      <c r="B38" s="90" t="s">
        <v>69</v>
      </c>
      <c r="C38" s="60">
        <v>5.8970000000000002</v>
      </c>
      <c r="D38" s="92">
        <v>5.88</v>
      </c>
      <c r="E38" s="60">
        <v>5.891</v>
      </c>
      <c r="F38" s="89">
        <v>5.9109999999999996</v>
      </c>
      <c r="G38" s="92">
        <v>5.931</v>
      </c>
      <c r="H38" s="92">
        <v>5.9489999999999998</v>
      </c>
      <c r="I38" s="92">
        <v>5.9669999999999996</v>
      </c>
      <c r="J38" s="92">
        <v>5.9850000000000003</v>
      </c>
    </row>
    <row r="39" spans="2:10" x14ac:dyDescent="0.2">
      <c r="B39" s="90" t="s">
        <v>6</v>
      </c>
      <c r="C39" s="36">
        <v>0.3</v>
      </c>
      <c r="D39" s="36">
        <v>-0.3</v>
      </c>
      <c r="E39" s="36">
        <v>0.2</v>
      </c>
      <c r="F39" s="37">
        <v>0.3</v>
      </c>
      <c r="G39" s="36">
        <v>0.3</v>
      </c>
      <c r="H39" s="36">
        <v>0.3</v>
      </c>
      <c r="I39" s="36">
        <v>0.3</v>
      </c>
      <c r="J39" s="36">
        <v>0.3</v>
      </c>
    </row>
    <row r="40" spans="2:10" x14ac:dyDescent="0.2">
      <c r="B40" s="90" t="s">
        <v>65</v>
      </c>
      <c r="C40" s="93">
        <v>55427</v>
      </c>
      <c r="D40" s="93">
        <v>60382.5</v>
      </c>
      <c r="E40" s="93">
        <v>61496.1</v>
      </c>
      <c r="F40" s="94">
        <v>63962.7</v>
      </c>
      <c r="G40" s="93">
        <v>66461.899999999994</v>
      </c>
      <c r="H40" s="93">
        <v>69308.800000000003</v>
      </c>
      <c r="I40" s="93">
        <v>72215</v>
      </c>
      <c r="J40" s="93">
        <v>75021.3</v>
      </c>
    </row>
    <row r="41" spans="2:10" x14ac:dyDescent="0.2">
      <c r="B41" s="90" t="s">
        <v>6</v>
      </c>
      <c r="C41" s="36">
        <v>5.9</v>
      </c>
      <c r="D41" s="36">
        <v>8.9</v>
      </c>
      <c r="E41" s="36">
        <v>1.8</v>
      </c>
      <c r="F41" s="37">
        <v>4</v>
      </c>
      <c r="G41" s="36">
        <v>3.9</v>
      </c>
      <c r="H41" s="36">
        <v>4.3</v>
      </c>
      <c r="I41" s="36">
        <v>4.2</v>
      </c>
      <c r="J41" s="36">
        <v>3.9</v>
      </c>
    </row>
    <row r="42" spans="2:10" x14ac:dyDescent="0.2">
      <c r="B42" s="90" t="s">
        <v>83</v>
      </c>
      <c r="C42" s="36">
        <v>34.5</v>
      </c>
      <c r="D42" s="36">
        <v>40.4</v>
      </c>
      <c r="E42" s="36">
        <v>45.6</v>
      </c>
      <c r="F42" s="37">
        <v>40.299999999999997</v>
      </c>
      <c r="G42" s="36">
        <v>44.3</v>
      </c>
      <c r="H42" s="36">
        <v>46.2</v>
      </c>
      <c r="I42" s="36">
        <v>48.2</v>
      </c>
      <c r="J42" s="36">
        <v>50</v>
      </c>
    </row>
    <row r="43" spans="2:10" x14ac:dyDescent="0.2">
      <c r="B43" s="90" t="s">
        <v>6</v>
      </c>
      <c r="C43" s="36">
        <v>-2.4</v>
      </c>
      <c r="D43" s="36">
        <v>17.2</v>
      </c>
      <c r="E43" s="36">
        <v>12.9</v>
      </c>
      <c r="F43" s="37">
        <v>-11.5</v>
      </c>
      <c r="G43" s="36">
        <v>9.8000000000000007</v>
      </c>
      <c r="H43" s="36">
        <v>4.4000000000000004</v>
      </c>
      <c r="I43" s="36">
        <v>4.2</v>
      </c>
      <c r="J43" s="36">
        <v>3.9</v>
      </c>
    </row>
    <row r="44" spans="2:10" x14ac:dyDescent="0.2">
      <c r="B44" s="95" t="s">
        <v>82</v>
      </c>
      <c r="C44" s="36">
        <v>292.39999999999998</v>
      </c>
      <c r="D44" s="36">
        <v>314.7</v>
      </c>
      <c r="E44" s="36">
        <v>316.7</v>
      </c>
      <c r="F44" s="37">
        <v>337.8</v>
      </c>
      <c r="G44" s="36">
        <v>349.9</v>
      </c>
      <c r="H44" s="36">
        <v>366.1</v>
      </c>
      <c r="I44" s="36">
        <v>382.8</v>
      </c>
      <c r="J44" s="36">
        <v>399</v>
      </c>
    </row>
    <row r="45" spans="2:10" x14ac:dyDescent="0.2">
      <c r="B45" s="41" t="s">
        <v>6</v>
      </c>
      <c r="C45" s="42">
        <v>7.2</v>
      </c>
      <c r="D45" s="42">
        <v>7.6</v>
      </c>
      <c r="E45" s="42">
        <v>0.6</v>
      </c>
      <c r="F45" s="44">
        <v>6.7</v>
      </c>
      <c r="G45" s="42">
        <v>3.6</v>
      </c>
      <c r="H45" s="42">
        <v>4.5999999999999996</v>
      </c>
      <c r="I45" s="42">
        <v>4.5</v>
      </c>
      <c r="J45" s="42">
        <v>4.2</v>
      </c>
    </row>
    <row r="46" spans="2:10" ht="12.75" customHeight="1" x14ac:dyDescent="0.2">
      <c r="B46" s="105" t="s">
        <v>66</v>
      </c>
      <c r="C46" s="106">
        <v>343.8</v>
      </c>
      <c r="D46" s="106">
        <v>369</v>
      </c>
      <c r="E46" s="106">
        <v>396.2</v>
      </c>
      <c r="F46" s="107">
        <v>414</v>
      </c>
      <c r="G46" s="106">
        <v>428.7</v>
      </c>
      <c r="H46" s="106">
        <v>441.2</v>
      </c>
      <c r="I46" s="106">
        <v>453.9</v>
      </c>
      <c r="J46" s="106">
        <v>467</v>
      </c>
    </row>
    <row r="47" spans="2:10" x14ac:dyDescent="0.2">
      <c r="B47" s="90" t="s">
        <v>6</v>
      </c>
      <c r="C47" s="36">
        <v>-1</v>
      </c>
      <c r="D47" s="36">
        <v>7.3</v>
      </c>
      <c r="E47" s="36">
        <v>7.4</v>
      </c>
      <c r="F47" s="37">
        <v>4.5</v>
      </c>
      <c r="G47" s="36">
        <v>3.6</v>
      </c>
      <c r="H47" s="36">
        <v>2.9</v>
      </c>
      <c r="I47" s="36">
        <v>2.9</v>
      </c>
      <c r="J47" s="36">
        <v>2.9</v>
      </c>
    </row>
    <row r="48" spans="2:10" x14ac:dyDescent="0.2">
      <c r="B48" s="90" t="s">
        <v>79</v>
      </c>
      <c r="C48" s="103">
        <v>323</v>
      </c>
      <c r="D48" s="103">
        <v>334.5</v>
      </c>
      <c r="E48" s="103">
        <v>335.7</v>
      </c>
      <c r="F48" s="108">
        <v>336.5</v>
      </c>
      <c r="G48" s="104">
        <v>342.8</v>
      </c>
      <c r="H48" s="104">
        <v>346.5</v>
      </c>
      <c r="I48" s="104">
        <v>351.1</v>
      </c>
      <c r="J48" s="104">
        <v>356.9</v>
      </c>
    </row>
    <row r="49" spans="2:13" x14ac:dyDescent="0.2">
      <c r="B49" s="41" t="s">
        <v>6</v>
      </c>
      <c r="C49" s="42">
        <v>-3.2</v>
      </c>
      <c r="D49" s="42">
        <v>3.6</v>
      </c>
      <c r="E49" s="42">
        <v>0.4</v>
      </c>
      <c r="F49" s="44">
        <v>0.2</v>
      </c>
      <c r="G49" s="42">
        <v>1.9</v>
      </c>
      <c r="H49" s="42">
        <v>1.1000000000000001</v>
      </c>
      <c r="I49" s="42">
        <v>1.3</v>
      </c>
      <c r="J49" s="42">
        <v>1.7</v>
      </c>
    </row>
    <row r="51" spans="2:13" x14ac:dyDescent="0.2">
      <c r="B51" s="45" t="s">
        <v>53</v>
      </c>
      <c r="J51" s="96" t="s">
        <v>84</v>
      </c>
      <c r="K51" s="96"/>
      <c r="L51" s="96"/>
      <c r="M51" s="96"/>
    </row>
  </sheetData>
  <mergeCells count="9">
    <mergeCell ref="C34:F34"/>
    <mergeCell ref="G34:J34"/>
    <mergeCell ref="B5:J5"/>
    <mergeCell ref="B2:J2"/>
    <mergeCell ref="B33:J33"/>
    <mergeCell ref="B32:J32"/>
    <mergeCell ref="G6:J6"/>
    <mergeCell ref="C6:F6"/>
    <mergeCell ref="B4:J4"/>
  </mergeCells>
  <phoneticPr fontId="0" type="noConversion"/>
  <printOptions horizontalCentered="1"/>
  <pageMargins left="0.25" right="0.25" top="0.75" bottom="0.75" header="0.3" footer="0.3"/>
  <pageSetup scale="91" fitToHeight="0" orientation="portrait" r:id="rId1"/>
  <headerFooter>
    <oddHeader>&amp;L&amp;"Times New Roman,Regular"ECONOMIC OUTLOOK - WISCONSIN&amp;R&amp;"Times New Roman,Regular"May 2024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79998168889431442"/>
    <pageSetUpPr fitToPage="1"/>
  </sheetPr>
  <dimension ref="B1:J48"/>
  <sheetViews>
    <sheetView showGridLines="0" topLeftCell="B1" zoomScaleNormal="100" zoomScaleSheetLayoutView="106" zoomScalePageLayoutView="76" workbookViewId="0">
      <selection activeCell="B1" sqref="B1:J1"/>
    </sheetView>
  </sheetViews>
  <sheetFormatPr defaultColWidth="9.140625" defaultRowHeight="12.75" x14ac:dyDescent="0.2"/>
  <cols>
    <col min="1" max="1" width="9.140625" style="8"/>
    <col min="2" max="2" width="33.85546875" style="8" customWidth="1"/>
    <col min="3" max="10" width="9.140625" style="8" customWidth="1"/>
    <col min="11" max="16384" width="9.140625" style="8"/>
  </cols>
  <sheetData>
    <row r="1" spans="2:10" x14ac:dyDescent="0.2">
      <c r="B1" s="136" t="s">
        <v>49</v>
      </c>
      <c r="C1" s="136"/>
      <c r="D1" s="136"/>
      <c r="E1" s="136"/>
      <c r="F1" s="136"/>
      <c r="G1" s="136"/>
      <c r="H1" s="136"/>
      <c r="I1" s="136"/>
      <c r="J1" s="136"/>
    </row>
    <row r="2" spans="2:10" x14ac:dyDescent="0.2">
      <c r="B2" s="138"/>
      <c r="C2" s="138"/>
      <c r="D2" s="138"/>
      <c r="E2" s="138"/>
      <c r="F2" s="138"/>
      <c r="G2" s="138"/>
      <c r="H2" s="138"/>
      <c r="I2" s="138"/>
      <c r="J2" s="138"/>
    </row>
    <row r="3" spans="2:10" x14ac:dyDescent="0.2">
      <c r="B3" s="136" t="s">
        <v>50</v>
      </c>
      <c r="C3" s="136"/>
      <c r="D3" s="136"/>
      <c r="E3" s="136"/>
      <c r="F3" s="136"/>
      <c r="G3" s="136"/>
      <c r="H3" s="136"/>
      <c r="I3" s="136"/>
      <c r="J3" s="136"/>
    </row>
    <row r="4" spans="2:10" x14ac:dyDescent="0.2">
      <c r="B4" s="138" t="s">
        <v>51</v>
      </c>
      <c r="C4" s="138"/>
      <c r="D4" s="138"/>
      <c r="E4" s="138"/>
      <c r="F4" s="138"/>
      <c r="G4" s="138"/>
      <c r="H4" s="138"/>
      <c r="I4" s="138"/>
      <c r="J4" s="138"/>
    </row>
    <row r="5" spans="2:10" x14ac:dyDescent="0.2">
      <c r="B5" s="12"/>
      <c r="C5" s="25" t="s">
        <v>3</v>
      </c>
      <c r="D5" s="25"/>
      <c r="E5" s="25"/>
      <c r="F5" s="26"/>
      <c r="G5" s="137" t="s">
        <v>4</v>
      </c>
      <c r="H5" s="137"/>
      <c r="I5" s="137"/>
      <c r="J5" s="137"/>
    </row>
    <row r="6" spans="2:10" x14ac:dyDescent="0.2">
      <c r="B6" s="2"/>
      <c r="C6" s="13" t="s">
        <v>67</v>
      </c>
      <c r="D6" s="13" t="s">
        <v>68</v>
      </c>
      <c r="E6" s="13" t="s">
        <v>70</v>
      </c>
      <c r="F6" s="27" t="s">
        <v>72</v>
      </c>
      <c r="G6" s="13" t="s">
        <v>73</v>
      </c>
      <c r="H6" s="13" t="s">
        <v>74</v>
      </c>
      <c r="I6" s="13" t="s">
        <v>75</v>
      </c>
      <c r="J6" s="13" t="s">
        <v>77</v>
      </c>
    </row>
    <row r="7" spans="2:10" x14ac:dyDescent="0.2">
      <c r="B7" s="5"/>
      <c r="C7" s="21"/>
      <c r="D7" s="21"/>
      <c r="E7" s="21"/>
      <c r="F7" s="22"/>
      <c r="G7" s="23"/>
      <c r="H7" s="23"/>
      <c r="I7" s="23"/>
      <c r="J7" s="23"/>
    </row>
    <row r="8" spans="2:10" x14ac:dyDescent="0.2">
      <c r="B8" s="9" t="s">
        <v>36</v>
      </c>
      <c r="C8" s="24">
        <v>372.5</v>
      </c>
      <c r="D8" s="24">
        <v>375.3</v>
      </c>
      <c r="E8" s="34">
        <v>380.2</v>
      </c>
      <c r="F8" s="35">
        <v>384.2</v>
      </c>
      <c r="G8" s="24">
        <v>388.6</v>
      </c>
      <c r="H8" s="24">
        <v>392</v>
      </c>
      <c r="I8" s="24">
        <v>395.8</v>
      </c>
      <c r="J8" s="24">
        <v>400.3</v>
      </c>
    </row>
    <row r="9" spans="2:10" x14ac:dyDescent="0.2">
      <c r="B9" s="40" t="s">
        <v>6</v>
      </c>
      <c r="C9" s="52">
        <v>6.1</v>
      </c>
      <c r="D9" s="52">
        <v>3</v>
      </c>
      <c r="E9" s="38">
        <v>5.3</v>
      </c>
      <c r="F9" s="53">
        <v>4.2</v>
      </c>
      <c r="G9" s="52">
        <v>4.5999999999999996</v>
      </c>
      <c r="H9" s="52">
        <v>3.5</v>
      </c>
      <c r="I9" s="52">
        <v>4</v>
      </c>
      <c r="J9" s="52">
        <v>4.7</v>
      </c>
    </row>
    <row r="10" spans="2:10" x14ac:dyDescent="0.2">
      <c r="B10" s="54" t="s">
        <v>37</v>
      </c>
      <c r="C10" s="52">
        <v>186.7</v>
      </c>
      <c r="D10" s="52">
        <v>189.6</v>
      </c>
      <c r="E10" s="38">
        <v>194</v>
      </c>
      <c r="F10" s="53">
        <v>196.2</v>
      </c>
      <c r="G10" s="52">
        <v>197.4</v>
      </c>
      <c r="H10" s="52">
        <v>199.4</v>
      </c>
      <c r="I10" s="52">
        <v>201.3</v>
      </c>
      <c r="J10" s="52">
        <v>203.2</v>
      </c>
    </row>
    <row r="11" spans="2:10" x14ac:dyDescent="0.2">
      <c r="B11" s="40" t="s">
        <v>6</v>
      </c>
      <c r="C11" s="52">
        <v>4.53</v>
      </c>
      <c r="D11" s="52">
        <v>6.43</v>
      </c>
      <c r="E11" s="38">
        <v>9.43</v>
      </c>
      <c r="F11" s="53">
        <v>4.6500000000000004</v>
      </c>
      <c r="G11" s="52">
        <v>2.54</v>
      </c>
      <c r="H11" s="52">
        <v>4.03</v>
      </c>
      <c r="I11" s="52">
        <v>3.96</v>
      </c>
      <c r="J11" s="52">
        <v>3.8</v>
      </c>
    </row>
    <row r="12" spans="2:10" x14ac:dyDescent="0.2">
      <c r="B12" s="40" t="s">
        <v>38</v>
      </c>
      <c r="C12" s="52">
        <v>43</v>
      </c>
      <c r="D12" s="52">
        <v>43.4</v>
      </c>
      <c r="E12" s="38">
        <v>44.3</v>
      </c>
      <c r="F12" s="53">
        <v>44.9</v>
      </c>
      <c r="G12" s="52">
        <v>45.2</v>
      </c>
      <c r="H12" s="52">
        <v>45.5</v>
      </c>
      <c r="I12" s="52">
        <v>45.9</v>
      </c>
      <c r="J12" s="52">
        <v>46.5</v>
      </c>
    </row>
    <row r="13" spans="2:10" x14ac:dyDescent="0.2">
      <c r="B13" s="40" t="s">
        <v>6</v>
      </c>
      <c r="C13" s="52">
        <v>1.8</v>
      </c>
      <c r="D13" s="52">
        <v>3.5</v>
      </c>
      <c r="E13" s="38">
        <v>9.3000000000000007</v>
      </c>
      <c r="F13" s="53">
        <v>4.9000000000000004</v>
      </c>
      <c r="G13" s="52">
        <v>2.6</v>
      </c>
      <c r="H13" s="52">
        <v>3</v>
      </c>
      <c r="I13" s="52">
        <v>3.4</v>
      </c>
      <c r="J13" s="52">
        <v>5.2</v>
      </c>
    </row>
    <row r="14" spans="2:10" x14ac:dyDescent="0.2">
      <c r="B14" s="55" t="s">
        <v>39</v>
      </c>
      <c r="C14" s="52">
        <v>24.5</v>
      </c>
      <c r="D14" s="52">
        <v>23.8</v>
      </c>
      <c r="E14" s="38">
        <v>24.3</v>
      </c>
      <c r="F14" s="53">
        <v>24.8</v>
      </c>
      <c r="G14" s="52">
        <v>25.8</v>
      </c>
      <c r="H14" s="52">
        <v>26</v>
      </c>
      <c r="I14" s="52">
        <v>26.3</v>
      </c>
      <c r="J14" s="52">
        <v>26.7</v>
      </c>
    </row>
    <row r="15" spans="2:10" x14ac:dyDescent="0.2">
      <c r="B15" s="40" t="s">
        <v>6</v>
      </c>
      <c r="C15" s="52">
        <v>-3.4</v>
      </c>
      <c r="D15" s="52">
        <v>-11</v>
      </c>
      <c r="E15" s="38">
        <v>8.8000000000000007</v>
      </c>
      <c r="F15" s="53">
        <v>7.5</v>
      </c>
      <c r="G15" s="52">
        <v>17.2</v>
      </c>
      <c r="H15" s="52">
        <v>3.7</v>
      </c>
      <c r="I15" s="52">
        <v>4.4000000000000004</v>
      </c>
      <c r="J15" s="52">
        <v>6.8</v>
      </c>
    </row>
    <row r="16" spans="2:10" s="3" customFormat="1" x14ac:dyDescent="0.2">
      <c r="B16" s="40" t="s">
        <v>40</v>
      </c>
      <c r="C16" s="52">
        <v>72</v>
      </c>
      <c r="D16" s="52">
        <v>72.599999999999994</v>
      </c>
      <c r="E16" s="38">
        <v>72.7</v>
      </c>
      <c r="F16" s="53">
        <v>73.8</v>
      </c>
      <c r="G16" s="52">
        <v>74.8</v>
      </c>
      <c r="H16" s="52">
        <v>75.2</v>
      </c>
      <c r="I16" s="52">
        <v>76.099999999999994</v>
      </c>
      <c r="J16" s="52">
        <v>77.5</v>
      </c>
    </row>
    <row r="17" spans="2:10" s="3" customFormat="1" x14ac:dyDescent="0.2">
      <c r="B17" s="40" t="s">
        <v>6</v>
      </c>
      <c r="C17" s="52">
        <v>6.9</v>
      </c>
      <c r="D17" s="52">
        <v>3.3</v>
      </c>
      <c r="E17" s="38">
        <v>0.7</v>
      </c>
      <c r="F17" s="53">
        <v>6.2</v>
      </c>
      <c r="G17" s="52">
        <v>5.3</v>
      </c>
      <c r="H17" s="52">
        <v>2.1</v>
      </c>
      <c r="I17" s="52">
        <v>5.2</v>
      </c>
      <c r="J17" s="52">
        <v>7.1</v>
      </c>
    </row>
    <row r="18" spans="2:10" x14ac:dyDescent="0.2">
      <c r="B18" s="40" t="s">
        <v>44</v>
      </c>
      <c r="C18" s="52">
        <v>71.8</v>
      </c>
      <c r="D18" s="52">
        <v>71.8</v>
      </c>
      <c r="E18" s="38">
        <v>71.3</v>
      </c>
      <c r="F18" s="53">
        <v>71.3</v>
      </c>
      <c r="G18" s="52">
        <v>72.8</v>
      </c>
      <c r="H18" s="52">
        <v>73.400000000000006</v>
      </c>
      <c r="I18" s="52">
        <v>73.8</v>
      </c>
      <c r="J18" s="52">
        <v>74.2</v>
      </c>
    </row>
    <row r="19" spans="2:10" x14ac:dyDescent="0.2">
      <c r="B19" s="40" t="s">
        <v>6</v>
      </c>
      <c r="C19" s="52">
        <v>15.7</v>
      </c>
      <c r="D19" s="56">
        <v>-0.3</v>
      </c>
      <c r="E19" s="57">
        <v>-2.4</v>
      </c>
      <c r="F19" s="53">
        <v>-0.2</v>
      </c>
      <c r="G19" s="56">
        <v>8.9</v>
      </c>
      <c r="H19" s="56">
        <v>2.8</v>
      </c>
      <c r="I19" s="56">
        <v>2.4</v>
      </c>
      <c r="J19" s="56">
        <v>2.5</v>
      </c>
    </row>
    <row r="20" spans="2:10" x14ac:dyDescent="0.2">
      <c r="B20" s="40" t="s">
        <v>45</v>
      </c>
      <c r="C20" s="52">
        <v>4.7300000000000004</v>
      </c>
      <c r="D20" s="52">
        <v>4.7699999999999996</v>
      </c>
      <c r="E20" s="38">
        <v>4.78</v>
      </c>
      <c r="F20" s="53">
        <v>4.82</v>
      </c>
      <c r="G20" s="52">
        <v>4.87</v>
      </c>
      <c r="H20" s="52">
        <v>4.91</v>
      </c>
      <c r="I20" s="52">
        <v>4.96</v>
      </c>
      <c r="J20" s="52">
        <v>5</v>
      </c>
    </row>
    <row r="21" spans="2:10" x14ac:dyDescent="0.2">
      <c r="B21" s="40" t="s">
        <v>6</v>
      </c>
      <c r="C21" s="52">
        <v>7.8</v>
      </c>
      <c r="D21" s="52">
        <v>3.5</v>
      </c>
      <c r="E21" s="38">
        <v>0.6</v>
      </c>
      <c r="F21" s="53">
        <v>3.5</v>
      </c>
      <c r="G21" s="52">
        <v>3.8</v>
      </c>
      <c r="H21" s="52">
        <v>3.6</v>
      </c>
      <c r="I21" s="52">
        <v>3.6</v>
      </c>
      <c r="J21" s="52">
        <v>3.5</v>
      </c>
    </row>
    <row r="22" spans="2:10" x14ac:dyDescent="0.2">
      <c r="B22" s="40" t="s">
        <v>52</v>
      </c>
      <c r="C22" s="52">
        <v>30.3</v>
      </c>
      <c r="D22" s="52">
        <v>30.6</v>
      </c>
      <c r="E22" s="38">
        <v>31.2</v>
      </c>
      <c r="F22" s="53">
        <v>31.6</v>
      </c>
      <c r="G22" s="52">
        <v>32.299999999999997</v>
      </c>
      <c r="H22" s="52">
        <v>32.4</v>
      </c>
      <c r="I22" s="52">
        <v>32.6</v>
      </c>
      <c r="J22" s="52">
        <v>32.799999999999997</v>
      </c>
    </row>
    <row r="23" spans="2:10" x14ac:dyDescent="0.2">
      <c r="B23" s="41" t="s">
        <v>6</v>
      </c>
      <c r="C23" s="43">
        <v>5.5</v>
      </c>
      <c r="D23" s="43">
        <v>5</v>
      </c>
      <c r="E23" s="43">
        <v>8</v>
      </c>
      <c r="F23" s="58">
        <v>4.4000000000000004</v>
      </c>
      <c r="G23" s="43">
        <v>8.9</v>
      </c>
      <c r="H23" s="43">
        <v>1.3</v>
      </c>
      <c r="I23" s="43">
        <v>2.6</v>
      </c>
      <c r="J23" s="43">
        <v>2.6</v>
      </c>
    </row>
    <row r="24" spans="2:10" x14ac:dyDescent="0.2">
      <c r="B24" s="59"/>
      <c r="C24" s="60"/>
      <c r="D24" s="60"/>
      <c r="E24" s="60"/>
      <c r="F24" s="60"/>
      <c r="G24" s="60"/>
      <c r="H24" s="60"/>
      <c r="I24" s="60"/>
      <c r="J24" s="60"/>
    </row>
    <row r="25" spans="2:10" s="20" customFormat="1" x14ac:dyDescent="0.2">
      <c r="B25" s="45" t="s">
        <v>53</v>
      </c>
      <c r="C25" s="36"/>
      <c r="D25" s="36"/>
      <c r="E25" s="36"/>
      <c r="F25" s="36"/>
      <c r="G25" s="36"/>
      <c r="H25" s="36"/>
      <c r="I25" s="36"/>
      <c r="J25" s="36"/>
    </row>
    <row r="26" spans="2:10" x14ac:dyDescent="0.2">
      <c r="B26" s="45"/>
      <c r="C26" s="45"/>
      <c r="D26" s="45"/>
      <c r="E26" s="45"/>
      <c r="F26" s="45"/>
      <c r="G26" s="45"/>
      <c r="H26" s="45"/>
      <c r="I26" s="45"/>
      <c r="J26" s="45"/>
    </row>
    <row r="27" spans="2:10" x14ac:dyDescent="0.2">
      <c r="B27" s="45"/>
      <c r="C27" s="45"/>
      <c r="D27" s="45"/>
      <c r="E27" s="45"/>
      <c r="F27" s="45"/>
      <c r="G27" s="45"/>
      <c r="H27" s="45"/>
      <c r="I27" s="45"/>
      <c r="J27" s="45"/>
    </row>
    <row r="28" spans="2:10" x14ac:dyDescent="0.2">
      <c r="B28" s="45"/>
      <c r="C28" s="45"/>
      <c r="D28" s="45"/>
      <c r="E28" s="45"/>
      <c r="F28" s="45"/>
      <c r="G28" s="45"/>
      <c r="H28" s="45"/>
      <c r="I28" s="45"/>
      <c r="J28" s="45"/>
    </row>
    <row r="29" spans="2:10" x14ac:dyDescent="0.2">
      <c r="B29" s="45"/>
      <c r="C29" s="45"/>
      <c r="D29" s="45"/>
      <c r="E29" s="45"/>
      <c r="F29" s="45"/>
      <c r="G29" s="45"/>
      <c r="H29" s="45"/>
      <c r="I29" s="45"/>
      <c r="J29" s="45"/>
    </row>
    <row r="30" spans="2:10" x14ac:dyDescent="0.2">
      <c r="B30" s="45"/>
      <c r="C30" s="45"/>
      <c r="D30" s="45"/>
      <c r="E30" s="45"/>
      <c r="F30" s="45"/>
      <c r="G30" s="45"/>
      <c r="H30" s="45"/>
      <c r="I30" s="45"/>
      <c r="J30" s="45"/>
    </row>
    <row r="31" spans="2:10" x14ac:dyDescent="0.2">
      <c r="B31" s="45"/>
      <c r="C31" s="45"/>
      <c r="D31" s="45"/>
      <c r="E31" s="45"/>
      <c r="F31" s="45"/>
      <c r="G31" s="45"/>
      <c r="H31" s="45"/>
      <c r="I31" s="45"/>
      <c r="J31" s="45"/>
    </row>
    <row r="32" spans="2:10" x14ac:dyDescent="0.2">
      <c r="B32" s="45"/>
      <c r="C32" s="45"/>
      <c r="D32" s="45"/>
      <c r="E32" s="45"/>
      <c r="F32" s="45"/>
      <c r="G32" s="45"/>
      <c r="H32" s="45"/>
      <c r="I32" s="45"/>
      <c r="J32" s="45"/>
    </row>
    <row r="33" spans="2:10" x14ac:dyDescent="0.2">
      <c r="B33" s="45"/>
      <c r="C33" s="45"/>
      <c r="D33" s="45"/>
      <c r="E33" s="45"/>
      <c r="F33" s="45"/>
      <c r="G33" s="45"/>
      <c r="H33" s="45"/>
      <c r="I33" s="45"/>
      <c r="J33" s="45"/>
    </row>
    <row r="34" spans="2:10" x14ac:dyDescent="0.2">
      <c r="B34" s="45"/>
      <c r="C34" s="45"/>
      <c r="D34" s="45"/>
      <c r="E34" s="45"/>
      <c r="F34" s="45"/>
      <c r="G34" s="45"/>
      <c r="H34" s="45"/>
      <c r="I34" s="45"/>
      <c r="J34" s="45"/>
    </row>
    <row r="35" spans="2:10" x14ac:dyDescent="0.2">
      <c r="B35" s="45"/>
      <c r="C35" s="45"/>
      <c r="D35" s="45"/>
      <c r="E35" s="45"/>
      <c r="F35" s="45"/>
      <c r="G35" s="45"/>
      <c r="H35" s="45"/>
      <c r="I35" s="45"/>
      <c r="J35" s="45"/>
    </row>
    <row r="36" spans="2:10" x14ac:dyDescent="0.2">
      <c r="B36" s="45"/>
      <c r="C36" s="45"/>
      <c r="D36" s="45"/>
      <c r="E36" s="45"/>
      <c r="F36" s="45"/>
      <c r="G36" s="45"/>
      <c r="H36" s="45"/>
      <c r="I36" s="45"/>
      <c r="J36" s="45"/>
    </row>
    <row r="37" spans="2:10" x14ac:dyDescent="0.2">
      <c r="B37" s="45"/>
      <c r="C37" s="45"/>
      <c r="D37" s="45"/>
      <c r="E37" s="45"/>
      <c r="F37" s="45"/>
      <c r="G37" s="45"/>
      <c r="H37" s="45"/>
      <c r="I37" s="45"/>
      <c r="J37" s="45"/>
    </row>
    <row r="38" spans="2:10" x14ac:dyDescent="0.2">
      <c r="B38" s="45"/>
      <c r="C38" s="45"/>
      <c r="D38" s="45"/>
      <c r="E38" s="45"/>
      <c r="F38" s="45"/>
      <c r="G38" s="45"/>
      <c r="H38" s="45"/>
      <c r="I38" s="45"/>
      <c r="J38" s="45"/>
    </row>
    <row r="39" spans="2:10" x14ac:dyDescent="0.2">
      <c r="B39" s="45"/>
      <c r="C39" s="45"/>
      <c r="D39" s="45"/>
      <c r="E39" s="45"/>
      <c r="F39" s="45"/>
      <c r="G39" s="45"/>
      <c r="H39" s="45"/>
      <c r="I39" s="45"/>
      <c r="J39" s="45"/>
    </row>
    <row r="40" spans="2:10" x14ac:dyDescent="0.2">
      <c r="B40" s="45"/>
      <c r="C40" s="45"/>
      <c r="D40" s="45"/>
      <c r="E40" s="45"/>
      <c r="F40" s="45"/>
      <c r="G40" s="45"/>
      <c r="H40" s="45"/>
      <c r="I40" s="45"/>
      <c r="J40" s="45"/>
    </row>
    <row r="41" spans="2:10" x14ac:dyDescent="0.2">
      <c r="B41" s="45"/>
      <c r="C41" s="45"/>
      <c r="D41" s="45"/>
      <c r="E41" s="45"/>
      <c r="F41" s="45"/>
      <c r="G41" s="45"/>
      <c r="H41" s="45"/>
      <c r="I41" s="45"/>
      <c r="J41" s="45"/>
    </row>
    <row r="42" spans="2:10" x14ac:dyDescent="0.2">
      <c r="B42" s="45"/>
      <c r="C42" s="45"/>
      <c r="D42" s="45"/>
      <c r="E42" s="45"/>
      <c r="F42" s="45"/>
      <c r="G42" s="45"/>
      <c r="H42" s="45"/>
      <c r="I42" s="45"/>
      <c r="J42" s="45"/>
    </row>
    <row r="43" spans="2:10" x14ac:dyDescent="0.2">
      <c r="B43" s="45"/>
      <c r="C43" s="45"/>
      <c r="D43" s="45"/>
      <c r="E43" s="45"/>
      <c r="F43" s="45"/>
      <c r="G43" s="45"/>
      <c r="H43" s="45"/>
      <c r="I43" s="45"/>
      <c r="J43" s="45"/>
    </row>
    <row r="44" spans="2:10" x14ac:dyDescent="0.2">
      <c r="B44" s="45"/>
      <c r="C44" s="45"/>
      <c r="D44" s="45"/>
      <c r="E44" s="45"/>
      <c r="F44" s="45"/>
      <c r="G44" s="45"/>
      <c r="H44" s="45"/>
      <c r="I44" s="45"/>
      <c r="J44" s="45"/>
    </row>
    <row r="45" spans="2:10" x14ac:dyDescent="0.2">
      <c r="B45" s="45"/>
      <c r="C45" s="45"/>
      <c r="D45" s="45"/>
      <c r="E45" s="45"/>
      <c r="F45" s="45"/>
      <c r="G45" s="45"/>
      <c r="H45" s="45"/>
      <c r="I45" s="45"/>
      <c r="J45" s="45"/>
    </row>
    <row r="46" spans="2:10" x14ac:dyDescent="0.2">
      <c r="B46" s="45"/>
      <c r="C46" s="45"/>
      <c r="D46" s="45"/>
      <c r="E46" s="45"/>
      <c r="F46" s="45"/>
      <c r="G46" s="45"/>
      <c r="H46" s="45"/>
      <c r="I46" s="45"/>
      <c r="J46" s="45"/>
    </row>
    <row r="47" spans="2:10" x14ac:dyDescent="0.2">
      <c r="B47" s="45"/>
      <c r="C47" s="45"/>
      <c r="D47" s="45"/>
      <c r="E47" s="45"/>
      <c r="F47" s="45"/>
      <c r="G47" s="45"/>
      <c r="H47" s="45"/>
      <c r="I47" s="45"/>
      <c r="J47" s="45"/>
    </row>
    <row r="48" spans="2:10" x14ac:dyDescent="0.2">
      <c r="B48" s="45"/>
      <c r="C48" s="45"/>
      <c r="D48" s="45"/>
      <c r="E48" s="45"/>
      <c r="F48" s="45"/>
      <c r="G48" s="45"/>
      <c r="H48" s="45"/>
      <c r="I48" s="45"/>
      <c r="J48" s="45"/>
    </row>
  </sheetData>
  <mergeCells count="5">
    <mergeCell ref="B1:J1"/>
    <mergeCell ref="G5:J5"/>
    <mergeCell ref="B3:J3"/>
    <mergeCell ref="B2:J2"/>
    <mergeCell ref="B4:J4"/>
  </mergeCells>
  <phoneticPr fontId="0" type="noConversion"/>
  <printOptions horizontalCentered="1"/>
  <pageMargins left="0.25" right="0.25" top="0.75" bottom="0.75" header="0.3" footer="0.3"/>
  <pageSetup scale="97" fitToHeight="0" orientation="portrait" r:id="rId1"/>
  <headerFooter>
    <oddHeader>&amp;L&amp;"Times New Roman,Regular"ECONOMIC OUTLOOK - WISCONSIN&amp;R&amp;"Times New Roman,Regular"May 2024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AAAD1-0147-4979-8019-906BCC636BE3}">
  <sheetPr>
    <tabColor theme="3" tint="0.79998168889431442"/>
    <pageSetUpPr fitToPage="1"/>
  </sheetPr>
  <dimension ref="B2:G16"/>
  <sheetViews>
    <sheetView showGridLines="0" zoomScaleNormal="100" zoomScaleSheetLayoutView="106" zoomScalePageLayoutView="76" workbookViewId="0"/>
  </sheetViews>
  <sheetFormatPr defaultColWidth="9.140625" defaultRowHeight="12.75" x14ac:dyDescent="0.2"/>
  <cols>
    <col min="1" max="1" width="9.140625" style="8"/>
    <col min="2" max="2" width="22.5703125" style="8" customWidth="1"/>
    <col min="3" max="4" width="14.5703125" style="8" customWidth="1"/>
    <col min="5" max="5" width="17" style="8" customWidth="1"/>
    <col min="6" max="6" width="18.5703125" style="8" customWidth="1"/>
    <col min="7" max="7" width="14.5703125" style="8" customWidth="1"/>
    <col min="8" max="16384" width="9.140625" style="8"/>
  </cols>
  <sheetData>
    <row r="2" spans="2:7" ht="12.75" customHeight="1" x14ac:dyDescent="0.2">
      <c r="B2" s="139" t="s">
        <v>54</v>
      </c>
      <c r="C2" s="139"/>
      <c r="D2" s="139"/>
      <c r="E2" s="139"/>
      <c r="F2" s="139"/>
      <c r="G2" s="139"/>
    </row>
    <row r="3" spans="2:7" ht="12.75" customHeight="1" x14ac:dyDescent="0.25">
      <c r="B3" s="97"/>
      <c r="C3" s="76"/>
      <c r="D3" s="76"/>
      <c r="E3" s="76"/>
      <c r="F3" s="76"/>
      <c r="G3" s="76"/>
    </row>
    <row r="4" spans="2:7" ht="12.75" customHeight="1" x14ac:dyDescent="0.2">
      <c r="B4" s="139" t="s">
        <v>85</v>
      </c>
      <c r="C4" s="139"/>
      <c r="D4" s="139"/>
      <c r="E4" s="139"/>
      <c r="F4" s="139"/>
      <c r="G4" s="139"/>
    </row>
    <row r="5" spans="2:7" ht="12.75" customHeight="1" x14ac:dyDescent="0.2">
      <c r="B5" s="140" t="s">
        <v>64</v>
      </c>
      <c r="C5" s="140"/>
      <c r="D5" s="140"/>
      <c r="E5" s="140"/>
      <c r="F5" s="140"/>
      <c r="G5" s="140"/>
    </row>
    <row r="6" spans="2:7" ht="15" x14ac:dyDescent="0.25">
      <c r="B6" s="77"/>
      <c r="C6" s="78" t="s">
        <v>71</v>
      </c>
      <c r="D6" s="78" t="s">
        <v>76</v>
      </c>
      <c r="E6" s="78" t="s">
        <v>55</v>
      </c>
      <c r="F6" s="78" t="s">
        <v>56</v>
      </c>
      <c r="G6" s="78" t="s">
        <v>57</v>
      </c>
    </row>
    <row r="7" spans="2:7" ht="15" x14ac:dyDescent="0.2">
      <c r="B7" s="79" t="s">
        <v>58</v>
      </c>
      <c r="C7" s="32">
        <v>7454.4545935680699</v>
      </c>
      <c r="D7" s="32">
        <v>7545.0098829582703</v>
      </c>
      <c r="E7" s="33">
        <f>D7/C7-1</f>
        <v>1.214780883746136E-2</v>
      </c>
      <c r="F7" s="32">
        <v>7530</v>
      </c>
      <c r="G7" s="32">
        <f>D7-F7</f>
        <v>15.009882958270282</v>
      </c>
    </row>
    <row r="8" spans="2:7" ht="15" x14ac:dyDescent="0.2">
      <c r="B8" s="79" t="s">
        <v>59</v>
      </c>
      <c r="C8" s="32">
        <v>5476.2343466299999</v>
      </c>
      <c r="D8" s="32">
        <v>5593.3802137399998</v>
      </c>
      <c r="E8" s="33">
        <f t="shared" ref="E8:E11" si="0">D8/C8-1</f>
        <v>2.1391682622583508E-2</v>
      </c>
      <c r="F8" s="32">
        <v>5565.4</v>
      </c>
      <c r="G8" s="32">
        <f t="shared" ref="G8:G11" si="1">D8-F8</f>
        <v>27.980213740000181</v>
      </c>
    </row>
    <row r="9" spans="2:7" ht="15" x14ac:dyDescent="0.2">
      <c r="B9" s="79" t="s">
        <v>60</v>
      </c>
      <c r="C9" s="32">
        <v>2194.5893545519302</v>
      </c>
      <c r="D9" s="32">
        <v>2148.0174991417302</v>
      </c>
      <c r="E9" s="33">
        <f t="shared" si="0"/>
        <v>-2.1221216312565461E-2</v>
      </c>
      <c r="F9" s="32">
        <v>2058</v>
      </c>
      <c r="G9" s="32">
        <f t="shared" si="1"/>
        <v>90.017499141730241</v>
      </c>
    </row>
    <row r="10" spans="2:7" ht="15" x14ac:dyDescent="0.2">
      <c r="B10" s="79" t="s">
        <v>61</v>
      </c>
      <c r="C10" s="32">
        <f>C11-SUM(C7:C9)</f>
        <v>927.36407524999959</v>
      </c>
      <c r="D10" s="32">
        <f>D11-SUM(D7:D9)</f>
        <v>926.38350416000139</v>
      </c>
      <c r="E10" s="33">
        <f t="shared" si="0"/>
        <v>-1.0573744618410652E-3</v>
      </c>
      <c r="F10" s="32">
        <f>F11-SUM(F7:F9)</f>
        <v>912.17225003852946</v>
      </c>
      <c r="G10" s="32">
        <f t="shared" si="1"/>
        <v>14.211254121471939</v>
      </c>
    </row>
    <row r="11" spans="2:7" ht="15" x14ac:dyDescent="0.2">
      <c r="B11" s="80" t="s">
        <v>62</v>
      </c>
      <c r="C11" s="81">
        <v>16052.64237</v>
      </c>
      <c r="D11" s="81">
        <v>16212.7911</v>
      </c>
      <c r="E11" s="82">
        <f t="shared" si="0"/>
        <v>9.9764715558166017E-3</v>
      </c>
      <c r="F11" s="81">
        <v>16065.572250038529</v>
      </c>
      <c r="G11" s="81">
        <f t="shared" si="1"/>
        <v>147.21884996147128</v>
      </c>
    </row>
    <row r="12" spans="2:7" ht="15" x14ac:dyDescent="0.25">
      <c r="B12" s="83"/>
      <c r="C12" s="83"/>
      <c r="D12" s="83"/>
      <c r="E12" s="83"/>
      <c r="F12" s="84"/>
      <c r="G12" s="84"/>
    </row>
    <row r="13" spans="2:7" ht="15" x14ac:dyDescent="0.25">
      <c r="B13" s="83" t="s">
        <v>63</v>
      </c>
      <c r="C13" s="83"/>
      <c r="D13" s="83"/>
      <c r="E13" s="83"/>
      <c r="F13" s="83"/>
      <c r="G13" s="83"/>
    </row>
    <row r="14" spans="2:7" ht="15" x14ac:dyDescent="0.25">
      <c r="B14" s="83" t="s">
        <v>80</v>
      </c>
      <c r="C14" s="83"/>
      <c r="D14" s="83"/>
      <c r="E14" s="83"/>
      <c r="F14" s="83"/>
      <c r="G14" s="83"/>
    </row>
    <row r="15" spans="2:7" ht="15" x14ac:dyDescent="0.25">
      <c r="C15" s="83"/>
      <c r="D15" s="83"/>
      <c r="E15" s="83"/>
      <c r="F15" s="83"/>
      <c r="G15" s="83"/>
    </row>
    <row r="16" spans="2:7" ht="15" x14ac:dyDescent="0.25">
      <c r="B16" s="83"/>
      <c r="C16" s="83"/>
      <c r="D16" s="83"/>
      <c r="E16" s="83"/>
      <c r="F16" s="83"/>
      <c r="G16" s="83"/>
    </row>
  </sheetData>
  <mergeCells count="3">
    <mergeCell ref="B2:G2"/>
    <mergeCell ref="B4:G4"/>
    <mergeCell ref="B5:G5"/>
  </mergeCells>
  <printOptions horizontalCentered="1"/>
  <pageMargins left="0.25" right="0.25" top="0.75" bottom="0.75" header="0.3" footer="0.3"/>
  <pageSetup fitToHeight="0" orientation="portrait" r:id="rId1"/>
  <headerFooter>
    <oddHeader>&amp;L&amp;"Times New Roman,Regular"ECONOMIC OUTLOOK - WISCONSIN&amp;R&amp;"Times New Roman,Regular"May 2024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2e_Owner xmlns="9e30f06f-ad7a-453a-8e08-8a8878e30bd1">
      <Value>51</Value>
    </_x002e_Owner>
    <EffectiveDate xmlns="7b1f4bc1-1c69-4382-97c7-524a76d943bf" xsi:nil="true"/>
    <County xmlns="7b1f4bc1-1c69-4382-97c7-524a76d943bf" xsi:nil="true"/>
    <_x002e_DocumentType xmlns="9e30f06f-ad7a-453a-8e08-8a8878e30bd1">
      <Value>123</Value>
    </_x002e_DocumentType>
    <_x002e_DocumentYear xmlns="9e30f06f-ad7a-453a-8e08-8a8878e30bd1">2024</_x002e_DocumentYear>
    <_dlc_DocId xmlns="bb65cc95-6d4e-4879-a879-9838761499af">33E6D4FPPFNA-16-7000</_dlc_DocId>
    <_dlc_DocIdUrl xmlns="bb65cc95-6d4e-4879-a879-9838761499af">
      <Url>https://revenue-auth-prod.wi.gov/_layouts/15/DocIdRedir.aspx?ID=33E6D4FPPFNA-16-7000</Url>
      <Description>33E6D4FPPFNA-16-7000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4BF8B79AF6B84B9E84ABAAC1B3A307" ma:contentTypeVersion="13" ma:contentTypeDescription="Create a new document." ma:contentTypeScope="" ma:versionID="0895c33d271f84b07d280a4f612fe5c4">
  <xsd:schema xmlns:xsd="http://www.w3.org/2001/XMLSchema" xmlns:xs="http://www.w3.org/2001/XMLSchema" xmlns:p="http://schemas.microsoft.com/office/2006/metadata/properties" xmlns:ns2="bb65cc95-6d4e-4879-a879-9838761499af" xmlns:ns3="9e30f06f-ad7a-453a-8e08-8a8878e30bd1" xmlns:ns4="7b1f4bc1-1c69-4382-97c7-524a76d943bf" targetNamespace="http://schemas.microsoft.com/office/2006/metadata/properties" ma:root="true" ma:fieldsID="ae095e5ba2d57578bcb9ca3356dde08c" ns2:_="" ns3:_="" ns4:_="">
    <xsd:import namespace="bb65cc95-6d4e-4879-a879-9838761499af"/>
    <xsd:import namespace="9e30f06f-ad7a-453a-8e08-8a8878e30bd1"/>
    <xsd:import namespace="7b1f4bc1-1c69-4382-97c7-524a76d943b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_x002e_DocumentType" minOccurs="0"/>
                <xsd:element ref="ns3:_x002e_Owner" minOccurs="0"/>
                <xsd:element ref="ns3:_x002e_Owner_x003a_Title" minOccurs="0"/>
                <xsd:element ref="ns3:_x002e_DocumentYear" minOccurs="0"/>
                <xsd:element ref="ns4:EffectiveDate" minOccurs="0"/>
                <xsd:element ref="ns3:SharedWithUsers" minOccurs="0"/>
                <xsd:element ref="ns4:Coun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_x002e_DocumentType" ma:index="11" nillable="true" ma:displayName=".DocumentType" ma:list="{16749d5e-cea4-48ae-a28f-956a510190bc}" ma:internalName="_x002E_DocumentType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" ma:index="12" nillable="true" ma:displayName=".Owner" ma:list="{29e46617-3f90-47c2-81cb-c15a8896bebd}" ma:internalName="_x002E_Owner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_x003a_Title" ma:index="13" nillable="true" ma:displayName=".Owner:Title" ma:list="{29e46617-3f90-47c2-81cb-c15a8896bebd}" ma:internalName="_x002E_Owner_x003A_Title" ma:readOnly="true" ma:showField="Title" ma:web="9e30f06f-ad7a-453a-8e08-8a8878e30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DocumentYear" ma:index="14" nillable="true" ma:displayName=".DocumentYear" ma:description="Year(s) the document applies to." ma:format="Dropdown" ma:internalName="_x002E_DocumentYear">
      <xsd:simpleType>
        <xsd:restriction base="dms:Choice">
          <xsd:enumeration value="multi-year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1993"/>
          <xsd:enumeration value="1992"/>
          <xsd:enumeration value="1991"/>
          <xsd:enumeration value="1990"/>
          <xsd:enumeration value="1989"/>
          <xsd:enumeration value="1988"/>
          <xsd:enumeration value="1987"/>
          <xsd:enumeration value="1986"/>
          <xsd:enumeration value="1985"/>
          <xsd:enumeration value="1984"/>
          <xsd:enumeration value="1983"/>
          <xsd:enumeration value="1982"/>
          <xsd:enumeration value="1981"/>
          <xsd:enumeration value="1980"/>
          <xsd:enumeration value="1979"/>
          <xsd:enumeration value="1978"/>
          <xsd:enumeration value="1977"/>
          <xsd:enumeration value="1976"/>
          <xsd:enumeration value="1975"/>
          <xsd:enumeration value="1974"/>
          <xsd:enumeration value="1973"/>
          <xsd:enumeration value="1972"/>
          <xsd:enumeration value="1971"/>
          <xsd:enumeration value="1970"/>
          <xsd:enumeration value="1969"/>
          <xsd:enumeration value="1968"/>
          <xsd:enumeration value="1967"/>
          <xsd:enumeration value="1966"/>
          <xsd:enumeration value="1965"/>
        </xsd:restriction>
      </xsd:simpleType>
    </xsd:element>
    <xsd:element name="SharedWithUsers" ma:index="1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1f4bc1-1c69-4382-97c7-524a76d943bf" elementFormDefault="qualified">
    <xsd:import namespace="http://schemas.microsoft.com/office/2006/documentManagement/types"/>
    <xsd:import namespace="http://schemas.microsoft.com/office/infopath/2007/PartnerControls"/>
    <xsd:element name="EffectiveDate" ma:index="16" nillable="true" ma:displayName="EffectiveDate" ma:description="effective date for STRB files" ma:internalName="EffectiveDate">
      <xsd:simpleType>
        <xsd:restriction base="dms:Text">
          <xsd:maxLength value="255"/>
        </xsd:restriction>
      </xsd:simpleType>
    </xsd:element>
    <xsd:element name="County" ma:index="18" nillable="true" ma:displayName="County" ma:description="Holds county name" ma:internalName="County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F6592ADB-B438-4D26-8A8B-4C520C39AEAB}">
  <ds:schemaRefs>
    <ds:schemaRef ds:uri="1930334e-52c3-4a2e-81c7-073a558f4dda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f64ad325-2162-4475-bd33-46bfaf620f11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sharepoint/v3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493EDFF-6C1D-40BB-99AA-78252EFBD303}"/>
</file>

<file path=customXml/itemProps3.xml><?xml version="1.0" encoding="utf-8"?>
<ds:datastoreItem xmlns:ds="http://schemas.openxmlformats.org/officeDocument/2006/customXml" ds:itemID="{F618757B-D700-4311-BCE5-8B318E18A2D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46F80C1-B71A-495A-B0C5-DFD7BB9A93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Appendix 1</vt:lpstr>
      <vt:lpstr>Appendix 2</vt:lpstr>
      <vt:lpstr>Appendix 2 (y-o-y)</vt:lpstr>
      <vt:lpstr>Appendix 3</vt:lpstr>
      <vt:lpstr>Appendix 4</vt:lpstr>
      <vt:lpstr>Appendix 5</vt:lpstr>
      <vt:lpstr>'Appendix 1'!Print_Area</vt:lpstr>
      <vt:lpstr>'Appendix 3'!Print_Area</vt:lpstr>
      <vt:lpstr>'Appendix 4'!Print_Area</vt:lpstr>
      <vt:lpstr>'Appendix 5'!Print_Area</vt:lpstr>
    </vt:vector>
  </TitlesOfParts>
  <Manager/>
  <Company>Wi Department of Revenue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Wisconsin Economic Forecast - Appendices - May 2024</dc:title>
  <dc:subject/>
  <dc:creator>Soria, Romina N;FTE;11/16/2005</dc:creator>
  <cp:keywords/>
  <dc:description/>
  <cp:lastModifiedBy>Soria, Romina N - DOR</cp:lastModifiedBy>
  <cp:revision/>
  <cp:lastPrinted>2024-05-30T18:29:44Z</cp:lastPrinted>
  <dcterms:created xsi:type="dcterms:W3CDTF">1996-04-11T22:04:44Z</dcterms:created>
  <dcterms:modified xsi:type="dcterms:W3CDTF">2024-06-05T19:20:57Z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0x010100324BF8B79AF6B84B9E84ABAAC1B3A307</vt:lpwstr>
  </property>
  <property fmtid="{D5CDD505-2E9C-101B-9397-08002B2CF9AE}" pid="3" name="_dlc_DocIdItemGuid">
    <vt:lpwstr>f9f81f2e-f8a3-46e0-a370-f1cfe92fb343</vt:lpwstr>
  </property>
</Properties>
</file>