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IM2024\Sim0824\"/>
    </mc:Choice>
  </mc:AlternateContent>
  <xr:revisionPtr revIDLastSave="0" documentId="8_{8964FC66-2A6A-4843-B35E-D6B14C388969}" xr6:coauthVersionLast="47" xr6:coauthVersionMax="47" xr10:uidLastSave="{00000000-0000-0000-0000-000000000000}"/>
  <bookViews>
    <workbookView xWindow="-120" yWindow="-120" windowWidth="29040" windowHeight="15720" tabRatio="899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8" r:id="rId6"/>
  </sheets>
  <externalReferences>
    <externalReference r:id="rId7"/>
  </externalReferences>
  <definedNames>
    <definedName name="_xlnm._FilterDatabase" localSheetId="4" hidden="1">'Appendix 4'!$B$1:$B$25</definedName>
    <definedName name="_xlnm._FilterDatabase" localSheetId="5" hidden="1">'Appendix 5'!$B$2:$B$11</definedName>
    <definedName name="_SC01">#REF!</definedName>
    <definedName name="a">#REF!</definedName>
    <definedName name="_xlnm.Database" localSheetId="2">#REF!</definedName>
    <definedName name="_xlnm.Database" localSheetId="5">#REF!</definedName>
    <definedName name="_xlnm.Database">#REF!</definedName>
    <definedName name="datat">#REF!</definedName>
    <definedName name="DRI_Mnemonics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41585.5810532407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'Appendix 1'!$A$1:$J$48</definedName>
    <definedName name="_xlnm.Print_Area" localSheetId="3">'Appendix 3'!$B$2:$J$52</definedName>
    <definedName name="_xlnm.Print_Area" localSheetId="4">'Appendix 4'!$B$1:$J$25</definedName>
    <definedName name="_xlnm.Print_Area" localSheetId="5">'Appendix 5'!$B$2:$G$16</definedName>
    <definedName name="z" localSheetId="5">'[1]Appendix 3'!#REF!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38" l="1"/>
  <c r="D10" i="38"/>
  <c r="E10" i="38" s="1"/>
  <c r="C10" i="38"/>
  <c r="G10" i="38" l="1"/>
</calcChain>
</file>

<file path=xl/sharedStrings.xml><?xml version="1.0" encoding="utf-8"?>
<sst xmlns="http://schemas.openxmlformats.org/spreadsheetml/2006/main" count="256" uniqueCount="86">
  <si>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</si>
  <si>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</si>
  <si>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</si>
  <si>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</si>
  <si>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</si>
  <si>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</si>
  <si>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</si>
  <si>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</si>
  <si>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</si>
  <si>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</si>
  <si>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</si>
  <si>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</si>
  <si>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</si>
  <si>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</si>
  <si>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</si>
  <si>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</si>
  <si>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</si>
  <si>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</si>
  <si>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</si>
  <si>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</si>
  <si>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</si>
  <si>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</si>
  <si>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</si>
  <si>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</si>
  <si>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</si>
  <si>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</si>
  <si>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</si>
  <si>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</si>
  <si>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</si>
  <si>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</si>
  <si>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</si>
  <si>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</si>
  <si>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</si>
  <si>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</si>
  <si>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</si>
  <si>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</si>
  <si>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</si>
  <si>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</si>
  <si>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</si>
  <si>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</si>
  <si>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</si>
  <si>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</si>
  <si>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</si>
  <si>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</si>
  <si>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</si>
  <si>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</si>
  <si>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</si>
  <si>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</si>
  <si>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</si>
  <si>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</si>
  <si>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</si>
  <si>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</si>
  <si>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</si>
  <si>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</si>
  <si>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</si>
  <si>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</si>
  <si>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</si>
  <si>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</si>
  <si>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</si>
  <si>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</si>
  <si>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</si>
  <si>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</si>
  <si>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</si>
  <si>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</si>
  <si>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</si>
  <si>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</si>
  <si>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</si>
  <si>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>2023:2</t>
  </si>
  <si>
    <t>Population (Millions)</t>
  </si>
  <si>
    <t>2023:3</t>
  </si>
  <si>
    <t>FY2023</t>
  </si>
  <si>
    <t>2023:4</t>
  </si>
  <si>
    <t>2024:1</t>
  </si>
  <si>
    <t>2024:2</t>
  </si>
  <si>
    <t>2024:3</t>
  </si>
  <si>
    <t>FY2024</t>
  </si>
  <si>
    <t>2024:4</t>
  </si>
  <si>
    <t>Real Personal Income (2017 $ Billions)*</t>
  </si>
  <si>
    <t xml:space="preserve">Real GDP (chained 2017 $ Billions) </t>
  </si>
  <si>
    <t>2025:1</t>
  </si>
  <si>
    <t>Disposable Personal Income ($ Billions)*</t>
  </si>
  <si>
    <t>Personal Tax &amp; Nontax Payments ($ Billions)*</t>
  </si>
  <si>
    <t>*2023 values are forecasted</t>
  </si>
  <si>
    <t>2025:2</t>
  </si>
  <si>
    <t>Table 8. General Purposes Revenues, Fiscal Year 2024 Totals (Preliminary)</t>
  </si>
  <si>
    <t>Expected Revenues are based on the Fiscal Year 2024 forecast published by the Legislative Fiscal Bureau on January 24, 2024 and adjusted for subsequent law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</si>
</sst>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5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/>
    <xf numFmtId="166" fontId="7" fillId="0" borderId="5" xfId="0" applyNumberFormat="1" applyFont="1" applyBorder="1"/>
    <xf numFmtId="0" fontId="7" fillId="0" borderId="0" xfId="0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0" fontId="7" fillId="0" borderId="0" xfId="0" applyFont="1"/>
    <xf numFmtId="49" fontId="7" fillId="0" borderId="0" xfId="0" quotePrefix="1" applyNumberFormat="1" applyFont="1" applyFill="1" applyAlignment="1">
      <alignment horizontal="left"/>
    </xf>
    <xf numFmtId="166" fontId="7" fillId="0" borderId="0" xfId="0" applyNumberFormat="1" applyFont="1"/>
    <xf numFmtId="49" fontId="7" fillId="0" borderId="3" xfId="0" applyNumberFormat="1" applyFont="1" applyFill="1" applyBorder="1" applyAlignment="1">
      <alignment horizontal="centerContinuous"/>
    </xf>
    <xf numFmtId="49" fontId="7" fillId="0" borderId="3" xfId="0" applyNumberFormat="1" applyFont="1" applyBorder="1" applyAlignment="1">
      <alignment horizontal="centerContinuous"/>
    </xf>
    <xf numFmtId="49" fontId="7" fillId="0" borderId="1" xfId="0" applyNumberFormat="1" applyFont="1" applyBorder="1" applyAlignment="1">
      <alignment horizontal="right"/>
    </xf>
    <xf numFmtId="166" fontId="7" fillId="0" borderId="0" xfId="1" applyNumberFormat="1" applyFont="1"/>
    <xf numFmtId="166" fontId="7" fillId="0" borderId="5" xfId="1" applyNumberFormat="1" applyFont="1" applyBorder="1"/>
    <xf numFmtId="166" fontId="7" fillId="0" borderId="0" xfId="0" applyNumberFormat="1" applyFont="1" applyFill="1"/>
    <xf numFmtId="166" fontId="7" fillId="0" borderId="0" xfId="0" applyNumberFormat="1" applyFont="1" applyFill="1" applyBorder="1"/>
    <xf numFmtId="166" fontId="7" fillId="0" borderId="1" xfId="0" applyNumberFormat="1" applyFont="1" applyFill="1" applyBorder="1"/>
    <xf numFmtId="166" fontId="7" fillId="0" borderId="4" xfId="1" applyNumberFormat="1" applyFont="1" applyBorder="1"/>
    <xf numFmtId="0" fontId="7" fillId="0" borderId="0" xfId="0" applyFont="1" applyBorder="1"/>
    <xf numFmtId="49" fontId="7" fillId="0" borderId="3" xfId="0" applyNumberFormat="1" applyFont="1" applyBorder="1" applyAlignment="1">
      <alignment horizontal="right"/>
    </xf>
    <xf numFmtId="49" fontId="7" fillId="0" borderId="4" xfId="0" quotePrefix="1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6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4" fontId="7" fillId="0" borderId="0" xfId="0" applyNumberFormat="1" applyFont="1" applyBorder="1" applyAlignment="1"/>
    <xf numFmtId="164" fontId="7" fillId="0" borderId="5" xfId="0" applyNumberFormat="1" applyFont="1" applyBorder="1" applyAlignment="1"/>
    <xf numFmtId="164" fontId="7" fillId="2" borderId="0" xfId="0" applyNumberFormat="1" applyFont="1" applyFill="1" applyBorder="1"/>
    <xf numFmtId="164" fontId="7" fillId="2" borderId="0" xfId="0" applyNumberFormat="1" applyFont="1" applyFill="1" applyBorder="1" applyAlignment="1"/>
    <xf numFmtId="49" fontId="7" fillId="2" borderId="0" xfId="0" quotePrefix="1" applyNumberFormat="1" applyFont="1" applyFill="1" applyAlignment="1">
      <alignment horizontal="left"/>
    </xf>
    <xf numFmtId="49" fontId="7" fillId="2" borderId="1" xfId="0" quotePrefix="1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/>
    <xf numFmtId="0" fontId="7" fillId="2" borderId="0" xfId="0" applyFont="1" applyFill="1"/>
    <xf numFmtId="49" fontId="7" fillId="2" borderId="3" xfId="0" applyNumberFormat="1" applyFont="1" applyFill="1" applyBorder="1" applyAlignment="1">
      <alignment horizontal="centerContinuous"/>
    </xf>
    <xf numFmtId="0" fontId="7" fillId="2" borderId="1" xfId="0" applyFont="1" applyFill="1" applyBorder="1"/>
    <xf numFmtId="166" fontId="7" fillId="2" borderId="0" xfId="0" applyNumberFormat="1" applyFont="1" applyFill="1" applyBorder="1"/>
    <xf numFmtId="166" fontId="7" fillId="2" borderId="5" xfId="0" applyNumberFormat="1" applyFont="1" applyFill="1" applyBorder="1"/>
    <xf numFmtId="164" fontId="7" fillId="2" borderId="0" xfId="0" applyNumberFormat="1" applyFont="1" applyFill="1" applyAlignment="1"/>
    <xf numFmtId="164" fontId="7" fillId="2" borderId="5" xfId="0" applyNumberFormat="1" applyFont="1" applyFill="1" applyBorder="1" applyAlignment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Border="1" applyAlignment="1"/>
    <xf numFmtId="164" fontId="7" fillId="2" borderId="2" xfId="0" applyNumberFormat="1" applyFont="1" applyFill="1" applyBorder="1" applyAlignment="1"/>
    <xf numFmtId="0" fontId="7" fillId="2" borderId="3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/>
    <xf numFmtId="166" fontId="7" fillId="2" borderId="0" xfId="1" applyNumberFormat="1" applyFont="1" applyFill="1"/>
    <xf numFmtId="166" fontId="7" fillId="2" borderId="5" xfId="1" applyNumberFormat="1" applyFont="1" applyFill="1" applyBorder="1"/>
    <xf numFmtId="166" fontId="7" fillId="2" borderId="1" xfId="0" applyNumberFormat="1" applyFont="1" applyFill="1" applyBorder="1"/>
    <xf numFmtId="166" fontId="7" fillId="2" borderId="2" xfId="0" applyNumberFormat="1" applyFont="1" applyFill="1" applyBorder="1"/>
    <xf numFmtId="166" fontId="7" fillId="2" borderId="0" xfId="0" quotePrefix="1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166" fontId="7" fillId="2" borderId="4" xfId="1" applyNumberFormat="1" applyFont="1" applyFill="1" applyBorder="1"/>
    <xf numFmtId="166" fontId="7" fillId="2" borderId="1" xfId="0" quotePrefix="1" applyNumberFormat="1" applyFont="1" applyFill="1" applyBorder="1" applyAlignment="1">
      <alignment horizontal="left"/>
    </xf>
    <xf numFmtId="166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166" fontId="7" fillId="2" borderId="3" xfId="0" applyNumberFormat="1" applyFont="1" applyFill="1" applyBorder="1"/>
    <xf numFmtId="166" fontId="7" fillId="2" borderId="4" xfId="0" applyNumberFormat="1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166" fontId="17" fillId="0" borderId="1" xfId="0" applyNumberFormat="1" applyFont="1" applyBorder="1" applyAlignment="1">
      <alignment horizontal="right" vertical="center"/>
    </xf>
    <xf numFmtId="167" fontId="17" fillId="0" borderId="1" xfId="0" applyNumberFormat="1" applyFont="1" applyBorder="1" applyAlignment="1">
      <alignment horizontal="right" vertical="center"/>
    </xf>
    <xf numFmtId="0" fontId="14" fillId="0" borderId="0" xfId="0" applyFont="1"/>
    <xf numFmtId="6" fontId="14" fillId="0" borderId="0" xfId="0" applyNumberFormat="1" applyFont="1"/>
    <xf numFmtId="166" fontId="7" fillId="0" borderId="0" xfId="0" quotePrefix="1" applyNumberFormat="1" applyFont="1" applyFill="1" applyBorder="1" applyAlignment="1">
      <alignment horizontal="left"/>
    </xf>
    <xf numFmtId="166" fontId="7" fillId="0" borderId="1" xfId="0" quotePrefix="1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centerContinuous" wrapText="1"/>
    </xf>
    <xf numFmtId="0" fontId="7" fillId="2" borderId="0" xfId="0" applyFont="1" applyFill="1" applyBorder="1" applyAlignment="1">
      <alignment horizontal="centerContinuous"/>
    </xf>
    <xf numFmtId="49" fontId="7" fillId="2" borderId="0" xfId="0" applyNumberFormat="1" applyFont="1" applyFill="1" applyBorder="1"/>
    <xf numFmtId="0" fontId="7" fillId="2" borderId="0" xfId="0" applyFont="1" applyFill="1" applyAlignment="1">
      <alignment horizontal="right"/>
    </xf>
    <xf numFmtId="166" fontId="19" fillId="0" borderId="0" xfId="0" applyNumberFormat="1" applyFont="1" applyAlignment="1">
      <alignment horizontal="right" vertical="center"/>
    </xf>
    <xf numFmtId="166" fontId="19" fillId="0" borderId="0" xfId="0" applyNumberFormat="1" applyFont="1" applyBorder="1" applyAlignment="1">
      <alignment horizontal="right" vertical="center"/>
    </xf>
    <xf numFmtId="166" fontId="19" fillId="0" borderId="5" xfId="0" applyNumberFormat="1" applyFont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66" fontId="19" fillId="0" borderId="2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164" fontId="7" fillId="0" borderId="0" xfId="0" applyNumberFormat="1" applyFont="1" applyFill="1" applyBorder="1"/>
    <xf numFmtId="164" fontId="7" fillId="0" borderId="5" xfId="0" applyNumberFormat="1" applyFont="1" applyFill="1" applyBorder="1"/>
    <xf numFmtId="164" fontId="7" fillId="0" borderId="0" xfId="0" applyNumberFormat="1" applyFont="1" applyFill="1" applyBorder="1" applyAlignment="1"/>
    <xf numFmtId="49" fontId="7" fillId="0" borderId="0" xfId="0" quotePrefix="1" applyNumberFormat="1" applyFont="1" applyFill="1" applyBorder="1"/>
    <xf numFmtId="49" fontId="7" fillId="0" borderId="0" xfId="0" applyNumberFormat="1" applyFont="1" applyFill="1" applyBorder="1" applyAlignment="1">
      <alignment horizontal="left"/>
    </xf>
    <xf numFmtId="49" fontId="7" fillId="0" borderId="1" xfId="0" quotePrefix="1" applyNumberFormat="1" applyFont="1" applyFill="1" applyBorder="1" applyAlignment="1">
      <alignment horizontal="left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/>
    <xf numFmtId="164" fontId="7" fillId="0" borderId="2" xfId="0" applyNumberFormat="1" applyFont="1" applyFill="1" applyBorder="1"/>
    <xf numFmtId="166" fontId="7" fillId="0" borderId="5" xfId="0" applyNumberFormat="1" applyFont="1" applyFill="1" applyBorder="1"/>
    <xf numFmtId="168" fontId="7" fillId="0" borderId="0" xfId="0" applyNumberFormat="1" applyFont="1" applyFill="1" applyBorder="1"/>
    <xf numFmtId="169" fontId="7" fillId="0" borderId="0" xfId="1" applyNumberFormat="1" applyFont="1" applyFill="1" applyBorder="1" applyAlignment="1">
      <alignment horizontal="right" indent="1"/>
    </xf>
    <xf numFmtId="169" fontId="7" fillId="0" borderId="5" xfId="1" applyNumberFormat="1" applyFont="1" applyFill="1" applyBorder="1" applyAlignment="1">
      <alignment horizontal="right" indent="1"/>
    </xf>
    <xf numFmtId="49" fontId="7" fillId="0" borderId="0" xfId="0" applyNumberFormat="1" applyFont="1" applyFill="1" applyBorder="1"/>
    <xf numFmtId="0" fontId="9" fillId="0" borderId="3" xfId="2" quotePrefix="1" applyFont="1" applyFill="1" applyBorder="1" applyAlignment="1" applyProtection="1">
      <alignment horizontal="left"/>
      <protection locked="0"/>
    </xf>
    <xf numFmtId="164" fontId="7" fillId="0" borderId="3" xfId="0" applyNumberFormat="1" applyFont="1" applyFill="1" applyBorder="1"/>
    <xf numFmtId="164" fontId="7" fillId="0" borderId="4" xfId="0" applyNumberFormat="1" applyFont="1" applyFill="1" applyBorder="1"/>
    <xf numFmtId="164" fontId="18" fillId="0" borderId="0" xfId="3" applyNumberFormat="1" applyFont="1" applyFill="1" applyBorder="1"/>
    <xf numFmtId="164" fontId="7" fillId="0" borderId="5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49" fontId="14" fillId="0" borderId="0" xfId="0" applyNumberFormat="1" applyFont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49" fontId="8" fillId="2" borderId="0" xfId="0" quotePrefix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wrapText="1"/>
    </xf>
    <xf numFmtId="49" fontId="8" fillId="2" borderId="1" xfId="0" quotePrefix="1" applyNumberFormat="1" applyFont="1" applyFill="1" applyBorder="1" applyAlignment="1">
      <alignment horizontal="center"/>
    </xf>
    <xf numFmtId="49" fontId="8" fillId="2" borderId="0" xfId="0" quotePrefix="1" applyNumberFormat="1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</cellXfs>
  <cellStyles count="13">
    <cellStyle name="Comma" xfId="1" builtinId="3"/>
    <cellStyle name="Normal" xfId="0" builtinId="0"/>
    <cellStyle name="Normal 2" xfId="3" xr:uid="{00000000-0005-0000-0000-000003000000}"/>
    <cellStyle name="Normal 3" xfId="5" xr:uid="{00000000-0005-0000-0000-000004000000}"/>
    <cellStyle name="Normal 3 2 2" xfId="9" xr:uid="{8FDE91EB-CC54-4BC8-9528-C45C0A00A1D8}"/>
    <cellStyle name="Normal 4" xfId="6" xr:uid="{00000000-0005-0000-0000-000005000000}"/>
    <cellStyle name="Normal 5" xfId="7" xr:uid="{00000000-0005-0000-0000-000006000000}"/>
    <cellStyle name="Normal 6" xfId="8" xr:uid="{49B02149-80EC-4CD7-9997-AB4DA6A85CA7}"/>
    <cellStyle name="Normal_App1" xfId="2" xr:uid="{00000000-0005-0000-0000-000007000000}"/>
    <cellStyle name="Percent 2" xfId="4" xr:uid="{00000000-0005-0000-0000-000009000000}"/>
    <cellStyle name="Percent 2 3" xfId="12" xr:uid="{44716E1D-45F0-4360-8D53-80C407DAF952}"/>
    <cellStyle name="Percent 3" xfId="10" xr:uid="{91D06DB9-8C5F-4E98-A942-A930DFF65E19}"/>
    <cellStyle name="Percent 4" xfId="11" xr:uid="{0E02BA69-8421-4A50-A21A-846A01778AB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IM2024\Sim0524\May24_Tables_WEO%20Updated%20App%205.xlsx" TargetMode="External"/><Relationship Id="rId1" Type="http://schemas.openxmlformats.org/officeDocument/2006/relationships/externalLinkPath" Target="/SIM2024/Sim0524/May24_Tables_WEO%20Updated%20App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endix 1"/>
      <sheetName val="Appendix 2"/>
      <sheetName val="Appendix 2 (y-o-y)"/>
      <sheetName val="Appendix 3"/>
      <sheetName val="Appendix 4"/>
      <sheetName val="Appendix 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J48"/>
  <sheetViews>
    <sheetView showGridLines="0" tabSelected="1" zoomScale="90" zoomScaleNormal="90" zoomScaleSheetLayoutView="80" zoomScalePageLayoutView="90" workbookViewId="0">
      <selection activeCell="B2" sqref="B2:J2"/>
    </sheetView>
  </sheetViews>
  <sheetFormatPr defaultRowHeight="12.75" x14ac:dyDescent="0.2"/>
  <cols>
    <col min="1" max="1" width="9.140625" style="31"/>
    <col min="2" max="2" width="28.7109375" style="31" customWidth="1"/>
    <col min="3" max="10" width="9.140625" style="31" customWidth="1"/>
    <col min="11" max="16384" width="9.140625" style="31"/>
  </cols>
  <sheetData>
    <row r="2" spans="2:10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</row>
    <row r="3" spans="2:10" x14ac:dyDescent="0.2">
      <c r="B3" s="30"/>
      <c r="C3" s="30"/>
      <c r="D3" s="30"/>
      <c r="E3" s="30"/>
      <c r="F3" s="30"/>
      <c r="G3" s="30"/>
      <c r="H3" s="30"/>
      <c r="I3" s="30"/>
      <c r="J3" s="30"/>
    </row>
    <row r="4" spans="2:10" x14ac:dyDescent="0.2">
      <c r="B4" s="115" t="s">
        <v>1</v>
      </c>
      <c r="C4" s="115"/>
      <c r="D4" s="115"/>
      <c r="E4" s="115"/>
      <c r="F4" s="115"/>
      <c r="G4" s="115"/>
      <c r="H4" s="115"/>
      <c r="I4" s="115"/>
      <c r="J4" s="115"/>
    </row>
    <row r="5" spans="2:10" x14ac:dyDescent="0.2">
      <c r="B5" s="120" t="s">
        <v>2</v>
      </c>
      <c r="C5" s="120"/>
      <c r="D5" s="120"/>
      <c r="E5" s="120"/>
      <c r="F5" s="120"/>
      <c r="G5" s="120"/>
      <c r="H5" s="120"/>
      <c r="I5" s="120"/>
      <c r="J5" s="120"/>
    </row>
    <row r="6" spans="2:10" x14ac:dyDescent="0.2">
      <c r="B6" s="42"/>
      <c r="C6" s="116" t="s">
        <v>3</v>
      </c>
      <c r="D6" s="116"/>
      <c r="E6" s="116"/>
      <c r="F6" s="117"/>
      <c r="G6" s="118" t="s">
        <v>4</v>
      </c>
      <c r="H6" s="116"/>
      <c r="I6" s="116"/>
      <c r="J6" s="116"/>
    </row>
    <row r="7" spans="2:10" x14ac:dyDescent="0.2">
      <c r="B7" s="43"/>
      <c r="C7" s="43">
        <v>2020</v>
      </c>
      <c r="D7" s="43">
        <v>2021</v>
      </c>
      <c r="E7" s="43">
        <v>2022</v>
      </c>
      <c r="F7" s="66">
        <v>2023</v>
      </c>
      <c r="G7" s="43">
        <v>2024</v>
      </c>
      <c r="H7" s="43">
        <v>2025</v>
      </c>
      <c r="I7" s="43">
        <v>2026</v>
      </c>
      <c r="J7" s="43">
        <v>2027</v>
      </c>
    </row>
    <row r="8" spans="2:10" ht="15" customHeight="1" x14ac:dyDescent="0.2">
      <c r="B8" s="41" t="s">
        <v>5</v>
      </c>
      <c r="C8" s="44">
        <v>2822.7</v>
      </c>
      <c r="D8" s="44">
        <v>2892.2</v>
      </c>
      <c r="E8" s="44">
        <v>2972.3</v>
      </c>
      <c r="F8" s="45">
        <v>3012.7</v>
      </c>
      <c r="G8" s="44">
        <v>3037.9</v>
      </c>
      <c r="H8" s="44">
        <v>3042.9</v>
      </c>
      <c r="I8" s="44">
        <v>3046.9</v>
      </c>
      <c r="J8" s="44">
        <v>3051.1</v>
      </c>
    </row>
    <row r="9" spans="2:10" x14ac:dyDescent="0.2">
      <c r="B9" s="54" t="s">
        <v>6</v>
      </c>
      <c r="C9" s="65">
        <v>-5.5</v>
      </c>
      <c r="D9" s="65">
        <v>2.5</v>
      </c>
      <c r="E9" s="44">
        <v>2.8</v>
      </c>
      <c r="F9" s="45">
        <v>1.4</v>
      </c>
      <c r="G9" s="44">
        <v>0.8</v>
      </c>
      <c r="H9" s="44">
        <v>0.2</v>
      </c>
      <c r="I9" s="44">
        <v>0.1</v>
      </c>
      <c r="J9" s="44">
        <v>0.1</v>
      </c>
    </row>
    <row r="10" spans="2:10" ht="15" customHeight="1" x14ac:dyDescent="0.2">
      <c r="B10" s="48" t="s">
        <v>7</v>
      </c>
      <c r="C10" s="44">
        <v>2435.4</v>
      </c>
      <c r="D10" s="44">
        <v>2502.1</v>
      </c>
      <c r="E10" s="44">
        <v>2576</v>
      </c>
      <c r="F10" s="45">
        <v>2609.6999999999998</v>
      </c>
      <c r="G10" s="44">
        <v>2628.5</v>
      </c>
      <c r="H10" s="44">
        <v>2631.5</v>
      </c>
      <c r="I10" s="44">
        <v>2634.5</v>
      </c>
      <c r="J10" s="44">
        <v>2638.4</v>
      </c>
    </row>
    <row r="11" spans="2:10" x14ac:dyDescent="0.2">
      <c r="B11" s="48" t="s">
        <v>6</v>
      </c>
      <c r="C11" s="44">
        <v>-5.5</v>
      </c>
      <c r="D11" s="44">
        <v>2.7</v>
      </c>
      <c r="E11" s="44">
        <v>3</v>
      </c>
      <c r="F11" s="45">
        <v>1.3</v>
      </c>
      <c r="G11" s="44">
        <v>0.7</v>
      </c>
      <c r="H11" s="44">
        <v>0.1</v>
      </c>
      <c r="I11" s="44">
        <v>0.1</v>
      </c>
      <c r="J11" s="44">
        <v>0.1</v>
      </c>
    </row>
    <row r="12" spans="2:10" ht="15" customHeight="1" x14ac:dyDescent="0.2">
      <c r="B12" s="48" t="s">
        <v>8</v>
      </c>
      <c r="C12" s="44">
        <v>3.53</v>
      </c>
      <c r="D12" s="44">
        <v>3.52</v>
      </c>
      <c r="E12" s="44">
        <v>3.7</v>
      </c>
      <c r="F12" s="45">
        <v>3.93</v>
      </c>
      <c r="G12" s="44">
        <v>4.04</v>
      </c>
      <c r="H12" s="44">
        <v>4.16</v>
      </c>
      <c r="I12" s="44">
        <v>4.46</v>
      </c>
      <c r="J12" s="44">
        <v>4.7</v>
      </c>
    </row>
    <row r="13" spans="2:10" x14ac:dyDescent="0.2">
      <c r="B13" s="48" t="s">
        <v>6</v>
      </c>
      <c r="C13" s="44">
        <v>-15.7</v>
      </c>
      <c r="D13" s="44">
        <v>0</v>
      </c>
      <c r="E13" s="44">
        <v>5</v>
      </c>
      <c r="F13" s="45">
        <v>6.1</v>
      </c>
      <c r="G13" s="44">
        <v>3</v>
      </c>
      <c r="H13" s="44">
        <v>2.9</v>
      </c>
      <c r="I13" s="44">
        <v>7.3</v>
      </c>
      <c r="J13" s="44">
        <v>5.4</v>
      </c>
    </row>
    <row r="14" spans="2:10" ht="15" customHeight="1" x14ac:dyDescent="0.2">
      <c r="B14" s="48" t="s">
        <v>9</v>
      </c>
      <c r="C14" s="44">
        <v>123.9</v>
      </c>
      <c r="D14" s="44">
        <v>127</v>
      </c>
      <c r="E14" s="44">
        <v>132.1</v>
      </c>
      <c r="F14" s="45">
        <v>136.69999999999999</v>
      </c>
      <c r="G14" s="44">
        <v>141</v>
      </c>
      <c r="H14" s="44">
        <v>143.1</v>
      </c>
      <c r="I14" s="44">
        <v>145.5</v>
      </c>
      <c r="J14" s="44">
        <v>147.9</v>
      </c>
    </row>
    <row r="15" spans="2:10" x14ac:dyDescent="0.2">
      <c r="B15" s="48" t="s">
        <v>6</v>
      </c>
      <c r="C15" s="44">
        <v>-0.5</v>
      </c>
      <c r="D15" s="44">
        <v>2.5</v>
      </c>
      <c r="E15" s="44">
        <v>4</v>
      </c>
      <c r="F15" s="45">
        <v>3.5</v>
      </c>
      <c r="G15" s="44">
        <v>3.2</v>
      </c>
      <c r="H15" s="44">
        <v>1.5</v>
      </c>
      <c r="I15" s="44">
        <v>1.7</v>
      </c>
      <c r="J15" s="44">
        <v>1.7</v>
      </c>
    </row>
    <row r="16" spans="2:10" ht="15" customHeight="1" x14ac:dyDescent="0.2">
      <c r="B16" s="41" t="s">
        <v>10</v>
      </c>
      <c r="C16" s="44">
        <v>459.2</v>
      </c>
      <c r="D16" s="44">
        <v>467.5</v>
      </c>
      <c r="E16" s="44">
        <v>481.5</v>
      </c>
      <c r="F16" s="45">
        <v>479.3</v>
      </c>
      <c r="G16" s="44">
        <v>480</v>
      </c>
      <c r="H16" s="44">
        <v>473.7</v>
      </c>
      <c r="I16" s="44">
        <v>466.7</v>
      </c>
      <c r="J16" s="44">
        <v>460.4</v>
      </c>
    </row>
    <row r="17" spans="2:10" x14ac:dyDescent="0.2">
      <c r="B17" s="41" t="s">
        <v>6</v>
      </c>
      <c r="C17" s="44">
        <v>-5</v>
      </c>
      <c r="D17" s="44">
        <v>1.8</v>
      </c>
      <c r="E17" s="44">
        <v>3</v>
      </c>
      <c r="F17" s="45">
        <v>-0.5</v>
      </c>
      <c r="G17" s="44">
        <v>0.2</v>
      </c>
      <c r="H17" s="44">
        <v>-1.3</v>
      </c>
      <c r="I17" s="44">
        <v>-1.5</v>
      </c>
      <c r="J17" s="44">
        <v>-1.3</v>
      </c>
    </row>
    <row r="18" spans="2:10" ht="15" customHeight="1" x14ac:dyDescent="0.2">
      <c r="B18" s="41" t="s">
        <v>11</v>
      </c>
      <c r="C18" s="44">
        <v>520.1</v>
      </c>
      <c r="D18" s="44">
        <v>535.6</v>
      </c>
      <c r="E18" s="44">
        <v>550</v>
      </c>
      <c r="F18" s="45">
        <v>553.9</v>
      </c>
      <c r="G18" s="44">
        <v>553.5</v>
      </c>
      <c r="H18" s="44">
        <v>547.20000000000005</v>
      </c>
      <c r="I18" s="44">
        <v>545.70000000000005</v>
      </c>
      <c r="J18" s="44">
        <v>546.5</v>
      </c>
    </row>
    <row r="19" spans="2:10" x14ac:dyDescent="0.2">
      <c r="B19" s="41" t="s">
        <v>6</v>
      </c>
      <c r="C19" s="44">
        <v>-2.9</v>
      </c>
      <c r="D19" s="44">
        <v>3</v>
      </c>
      <c r="E19" s="44">
        <v>2.7</v>
      </c>
      <c r="F19" s="45">
        <v>0.7</v>
      </c>
      <c r="G19" s="44">
        <v>-0.1</v>
      </c>
      <c r="H19" s="44">
        <v>-1.1000000000000001</v>
      </c>
      <c r="I19" s="44">
        <v>-0.3</v>
      </c>
      <c r="J19" s="44">
        <v>0.1</v>
      </c>
    </row>
    <row r="20" spans="2:10" ht="15" customHeight="1" x14ac:dyDescent="0.2">
      <c r="B20" s="41" t="s">
        <v>12</v>
      </c>
      <c r="C20" s="44">
        <v>45</v>
      </c>
      <c r="D20" s="44">
        <v>45.1</v>
      </c>
      <c r="E20" s="44">
        <v>46.4</v>
      </c>
      <c r="F20" s="45">
        <v>47.5</v>
      </c>
      <c r="G20" s="44">
        <v>47.7</v>
      </c>
      <c r="H20" s="44">
        <v>48.3</v>
      </c>
      <c r="I20" s="44">
        <v>48.5</v>
      </c>
      <c r="J20" s="44">
        <v>47.8</v>
      </c>
    </row>
    <row r="21" spans="2:10" x14ac:dyDescent="0.2">
      <c r="B21" s="41" t="s">
        <v>6</v>
      </c>
      <c r="C21" s="44">
        <v>-4.5</v>
      </c>
      <c r="D21" s="44">
        <v>0.2</v>
      </c>
      <c r="E21" s="44">
        <v>3</v>
      </c>
      <c r="F21" s="45">
        <v>2.2000000000000002</v>
      </c>
      <c r="G21" s="44">
        <v>0.5</v>
      </c>
      <c r="H21" s="44">
        <v>1.2</v>
      </c>
      <c r="I21" s="44">
        <v>0.4</v>
      </c>
      <c r="J21" s="44">
        <v>-1.4</v>
      </c>
    </row>
    <row r="22" spans="2:10" ht="15" customHeight="1" x14ac:dyDescent="0.2">
      <c r="B22" s="41" t="s">
        <v>13</v>
      </c>
      <c r="C22" s="44">
        <v>153</v>
      </c>
      <c r="D22" s="44">
        <v>155.69999999999999</v>
      </c>
      <c r="E22" s="44">
        <v>159.30000000000001</v>
      </c>
      <c r="F22" s="45">
        <v>159.6</v>
      </c>
      <c r="G22" s="44">
        <v>159.5</v>
      </c>
      <c r="H22" s="44">
        <v>160.69999999999999</v>
      </c>
      <c r="I22" s="44">
        <v>161.4</v>
      </c>
      <c r="J22" s="44">
        <v>161.69999999999999</v>
      </c>
    </row>
    <row r="23" spans="2:10" x14ac:dyDescent="0.2">
      <c r="B23" s="41" t="s">
        <v>6</v>
      </c>
      <c r="C23" s="44">
        <v>-0.9</v>
      </c>
      <c r="D23" s="44">
        <v>1.8</v>
      </c>
      <c r="E23" s="44">
        <v>2.2999999999999998</v>
      </c>
      <c r="F23" s="45">
        <v>0.2</v>
      </c>
      <c r="G23" s="44">
        <v>0</v>
      </c>
      <c r="H23" s="44">
        <v>0.7</v>
      </c>
      <c r="I23" s="44">
        <v>0.5</v>
      </c>
      <c r="J23" s="44">
        <v>0.1</v>
      </c>
    </row>
    <row r="24" spans="2:10" ht="15" customHeight="1" x14ac:dyDescent="0.2">
      <c r="B24" s="41" t="s">
        <v>14</v>
      </c>
      <c r="C24" s="44">
        <v>309.89999999999998</v>
      </c>
      <c r="D24" s="44">
        <v>319.2</v>
      </c>
      <c r="E24" s="44">
        <v>329.2</v>
      </c>
      <c r="F24" s="45">
        <v>330.9</v>
      </c>
      <c r="G24" s="44">
        <v>328.8</v>
      </c>
      <c r="H24" s="44">
        <v>331.5</v>
      </c>
      <c r="I24" s="44">
        <v>334.4</v>
      </c>
      <c r="J24" s="44">
        <v>334.4</v>
      </c>
    </row>
    <row r="25" spans="2:10" x14ac:dyDescent="0.2">
      <c r="B25" s="41" t="s">
        <v>6</v>
      </c>
      <c r="C25" s="44">
        <v>-5.0999999999999996</v>
      </c>
      <c r="D25" s="44">
        <v>3</v>
      </c>
      <c r="E25" s="44">
        <v>3.1</v>
      </c>
      <c r="F25" s="45">
        <v>0.5</v>
      </c>
      <c r="G25" s="44">
        <v>-0.6</v>
      </c>
      <c r="H25" s="44">
        <v>0.8</v>
      </c>
      <c r="I25" s="44">
        <v>0.9</v>
      </c>
      <c r="J25" s="44">
        <v>0</v>
      </c>
    </row>
    <row r="26" spans="2:10" ht="15" customHeight="1" x14ac:dyDescent="0.2">
      <c r="B26" s="41" t="s">
        <v>15</v>
      </c>
      <c r="C26" s="44">
        <v>450.6</v>
      </c>
      <c r="D26" s="44">
        <v>455</v>
      </c>
      <c r="E26" s="44">
        <v>459.2</v>
      </c>
      <c r="F26" s="45">
        <v>470.3</v>
      </c>
      <c r="G26" s="44">
        <v>479.7</v>
      </c>
      <c r="H26" s="44">
        <v>485.9</v>
      </c>
      <c r="I26" s="44">
        <v>489.6</v>
      </c>
      <c r="J26" s="44">
        <v>493.7</v>
      </c>
    </row>
    <row r="27" spans="2:10" x14ac:dyDescent="0.2">
      <c r="B27" s="41" t="s">
        <v>6</v>
      </c>
      <c r="C27" s="44">
        <v>-2.9</v>
      </c>
      <c r="D27" s="44">
        <v>1</v>
      </c>
      <c r="E27" s="44">
        <v>0.9</v>
      </c>
      <c r="F27" s="45">
        <v>2.4</v>
      </c>
      <c r="G27" s="44">
        <v>2</v>
      </c>
      <c r="H27" s="44">
        <v>1.3</v>
      </c>
      <c r="I27" s="44">
        <v>0.8</v>
      </c>
      <c r="J27" s="44">
        <v>0.8</v>
      </c>
    </row>
    <row r="28" spans="2:10" ht="15" customHeight="1" x14ac:dyDescent="0.2">
      <c r="B28" s="41" t="s">
        <v>16</v>
      </c>
      <c r="C28" s="44">
        <v>227.5</v>
      </c>
      <c r="D28" s="44">
        <v>250.2</v>
      </c>
      <c r="E28" s="44">
        <v>269.7</v>
      </c>
      <c r="F28" s="45">
        <v>282.39999999999998</v>
      </c>
      <c r="G28" s="44">
        <v>286.8</v>
      </c>
      <c r="H28" s="44">
        <v>288.89999999999998</v>
      </c>
      <c r="I28" s="44">
        <v>288.89999999999998</v>
      </c>
      <c r="J28" s="44">
        <v>290.60000000000002</v>
      </c>
    </row>
    <row r="29" spans="2:10" x14ac:dyDescent="0.2">
      <c r="B29" s="41" t="s">
        <v>6</v>
      </c>
      <c r="C29" s="44">
        <v>-20.399999999999999</v>
      </c>
      <c r="D29" s="44">
        <v>10</v>
      </c>
      <c r="E29" s="44">
        <v>7.8</v>
      </c>
      <c r="F29" s="45">
        <v>4.7</v>
      </c>
      <c r="G29" s="44">
        <v>1.6</v>
      </c>
      <c r="H29" s="44">
        <v>0.7</v>
      </c>
      <c r="I29" s="44">
        <v>0</v>
      </c>
      <c r="J29" s="44">
        <v>0.6</v>
      </c>
    </row>
    <row r="30" spans="2:10" ht="15" customHeight="1" x14ac:dyDescent="0.2">
      <c r="B30" s="41" t="s">
        <v>17</v>
      </c>
      <c r="C30" s="44">
        <v>142.80000000000001</v>
      </c>
      <c r="D30" s="44">
        <v>143.4</v>
      </c>
      <c r="E30" s="44">
        <v>145</v>
      </c>
      <c r="F30" s="45">
        <v>145.30000000000001</v>
      </c>
      <c r="G30" s="44">
        <v>147.4</v>
      </c>
      <c r="H30" s="44">
        <v>148.1</v>
      </c>
      <c r="I30" s="44">
        <v>149.19999999999999</v>
      </c>
      <c r="J30" s="44">
        <v>150.6</v>
      </c>
    </row>
    <row r="31" spans="2:10" x14ac:dyDescent="0.2">
      <c r="B31" s="41" t="s">
        <v>6</v>
      </c>
      <c r="C31" s="44">
        <v>-6.5</v>
      </c>
      <c r="D31" s="44">
        <v>0.4</v>
      </c>
      <c r="E31" s="44">
        <v>1.1000000000000001</v>
      </c>
      <c r="F31" s="45">
        <v>0.2</v>
      </c>
      <c r="G31" s="44">
        <v>1.5</v>
      </c>
      <c r="H31" s="44">
        <v>0.5</v>
      </c>
      <c r="I31" s="44">
        <v>0.8</v>
      </c>
      <c r="J31" s="44">
        <v>0.9</v>
      </c>
    </row>
    <row r="32" spans="2:10" ht="15" customHeight="1" x14ac:dyDescent="0.2">
      <c r="B32" s="41" t="s">
        <v>18</v>
      </c>
      <c r="C32" s="44">
        <v>387.3</v>
      </c>
      <c r="D32" s="44">
        <v>390.1</v>
      </c>
      <c r="E32" s="44">
        <v>396.2</v>
      </c>
      <c r="F32" s="45">
        <v>403</v>
      </c>
      <c r="G32" s="44">
        <v>409.4</v>
      </c>
      <c r="H32" s="44">
        <v>411.4</v>
      </c>
      <c r="I32" s="44">
        <v>412.4</v>
      </c>
      <c r="J32" s="44">
        <v>412.8</v>
      </c>
    </row>
    <row r="33" spans="2:10" x14ac:dyDescent="0.2">
      <c r="B33" s="41" t="s">
        <v>6</v>
      </c>
      <c r="C33" s="44">
        <v>-5.5</v>
      </c>
      <c r="D33" s="44">
        <v>0.7</v>
      </c>
      <c r="E33" s="44">
        <v>1.6</v>
      </c>
      <c r="F33" s="45">
        <v>1.7</v>
      </c>
      <c r="G33" s="44">
        <v>1.6</v>
      </c>
      <c r="H33" s="44">
        <v>0.5</v>
      </c>
      <c r="I33" s="44">
        <v>0.3</v>
      </c>
      <c r="J33" s="44">
        <v>0.1</v>
      </c>
    </row>
    <row r="34" spans="2:10" ht="15" customHeight="1" x14ac:dyDescent="0.2">
      <c r="B34" s="41" t="s">
        <v>19</v>
      </c>
      <c r="C34" s="44">
        <v>30.8</v>
      </c>
      <c r="D34" s="44">
        <v>30</v>
      </c>
      <c r="E34" s="44">
        <v>29.5</v>
      </c>
      <c r="F34" s="45">
        <v>30.4</v>
      </c>
      <c r="G34" s="44">
        <v>31.5</v>
      </c>
      <c r="H34" s="44">
        <v>31.5</v>
      </c>
      <c r="I34" s="44">
        <v>31.5</v>
      </c>
      <c r="J34" s="44">
        <v>31.5</v>
      </c>
    </row>
    <row r="35" spans="2:10" x14ac:dyDescent="0.2">
      <c r="B35" s="41" t="s">
        <v>6</v>
      </c>
      <c r="C35" s="44">
        <v>5</v>
      </c>
      <c r="D35" s="44">
        <v>-2.7</v>
      </c>
      <c r="E35" s="44">
        <v>-1.4</v>
      </c>
      <c r="F35" s="45">
        <v>2.9</v>
      </c>
      <c r="G35" s="44">
        <v>3.6</v>
      </c>
      <c r="H35" s="44">
        <v>0.2</v>
      </c>
      <c r="I35" s="44">
        <v>0</v>
      </c>
      <c r="J35" s="44">
        <v>0</v>
      </c>
    </row>
    <row r="36" spans="2:10" ht="15" customHeight="1" x14ac:dyDescent="0.2">
      <c r="B36" s="41" t="s">
        <v>20</v>
      </c>
      <c r="C36" s="44">
        <v>356.5</v>
      </c>
      <c r="D36" s="44">
        <v>360.1</v>
      </c>
      <c r="E36" s="44">
        <v>366.7</v>
      </c>
      <c r="F36" s="45">
        <v>372.6</v>
      </c>
      <c r="G36" s="44">
        <v>377.9</v>
      </c>
      <c r="H36" s="44">
        <v>379.8</v>
      </c>
      <c r="I36" s="44">
        <v>380.9</v>
      </c>
      <c r="J36" s="44">
        <v>381.2</v>
      </c>
    </row>
    <row r="37" spans="2:10" x14ac:dyDescent="0.2">
      <c r="B37" s="43" t="s">
        <v>6</v>
      </c>
      <c r="C37" s="58">
        <v>-6.4</v>
      </c>
      <c r="D37" s="58">
        <v>1</v>
      </c>
      <c r="E37" s="58">
        <v>1.8</v>
      </c>
      <c r="F37" s="59">
        <v>1.6</v>
      </c>
      <c r="G37" s="58">
        <v>1.4</v>
      </c>
      <c r="H37" s="58">
        <v>0.5</v>
      </c>
      <c r="I37" s="58">
        <v>0.3</v>
      </c>
      <c r="J37" s="58">
        <v>0.1</v>
      </c>
    </row>
    <row r="38" spans="2:10" x14ac:dyDescent="0.2">
      <c r="B38" s="41"/>
      <c r="C38" s="41"/>
      <c r="D38" s="41"/>
      <c r="E38" s="41"/>
      <c r="F38" s="41"/>
      <c r="G38" s="41"/>
      <c r="H38" s="41"/>
      <c r="I38" s="41"/>
      <c r="J38" s="41"/>
    </row>
    <row r="39" spans="2:10" x14ac:dyDescent="0.2">
      <c r="B39" s="119" t="s">
        <v>21</v>
      </c>
      <c r="C39" s="119"/>
      <c r="D39" s="119"/>
      <c r="E39" s="119"/>
      <c r="F39" s="119"/>
      <c r="G39" s="119"/>
      <c r="H39" s="119"/>
      <c r="I39" s="119"/>
      <c r="J39" s="119"/>
    </row>
    <row r="40" spans="2:10" x14ac:dyDescent="0.2">
      <c r="B40" s="42"/>
      <c r="C40" s="116" t="s">
        <v>3</v>
      </c>
      <c r="D40" s="116"/>
      <c r="E40" s="116"/>
      <c r="F40" s="117"/>
      <c r="G40" s="118" t="s">
        <v>4</v>
      </c>
      <c r="H40" s="116"/>
      <c r="I40" s="116"/>
      <c r="J40" s="116"/>
    </row>
    <row r="41" spans="2:10" x14ac:dyDescent="0.2">
      <c r="B41" s="43"/>
      <c r="C41" s="43">
        <v>2020</v>
      </c>
      <c r="D41" s="43">
        <v>2021</v>
      </c>
      <c r="E41" s="43">
        <v>2022</v>
      </c>
      <c r="F41" s="66">
        <v>2023</v>
      </c>
      <c r="G41" s="43">
        <v>2024</v>
      </c>
      <c r="H41" s="43">
        <v>2025</v>
      </c>
      <c r="I41" s="43">
        <v>2026</v>
      </c>
      <c r="J41" s="43">
        <v>2027</v>
      </c>
    </row>
    <row r="42" spans="2:10" x14ac:dyDescent="0.2">
      <c r="B42" s="38" t="s">
        <v>22</v>
      </c>
      <c r="C42" s="67">
        <v>3100.2</v>
      </c>
      <c r="D42" s="67">
        <v>3107.8</v>
      </c>
      <c r="E42" s="67">
        <v>3094.5</v>
      </c>
      <c r="F42" s="68">
        <v>3133.5</v>
      </c>
      <c r="G42" s="67">
        <v>3142.7</v>
      </c>
      <c r="H42" s="67">
        <v>3158</v>
      </c>
      <c r="I42" s="55">
        <v>3168.3</v>
      </c>
      <c r="J42" s="55">
        <v>3174.9</v>
      </c>
    </row>
    <row r="43" spans="2:10" x14ac:dyDescent="0.2">
      <c r="B43" s="83" t="s">
        <v>6</v>
      </c>
      <c r="C43" s="44">
        <v>-0.6</v>
      </c>
      <c r="D43" s="44">
        <v>0.2</v>
      </c>
      <c r="E43" s="44">
        <v>-0.4</v>
      </c>
      <c r="F43" s="45">
        <v>1.3</v>
      </c>
      <c r="G43" s="44">
        <v>0.3</v>
      </c>
      <c r="H43" s="44">
        <v>0.5</v>
      </c>
      <c r="I43" s="55">
        <v>0.3</v>
      </c>
      <c r="J43" s="55">
        <v>0.2</v>
      </c>
    </row>
    <row r="44" spans="2:10" x14ac:dyDescent="0.2">
      <c r="B44" s="38" t="s">
        <v>23</v>
      </c>
      <c r="C44" s="44">
        <v>2900.2</v>
      </c>
      <c r="D44" s="44">
        <v>2987.5</v>
      </c>
      <c r="E44" s="44">
        <v>3004.9</v>
      </c>
      <c r="F44" s="45">
        <v>3038.5</v>
      </c>
      <c r="G44" s="44">
        <v>3047.6</v>
      </c>
      <c r="H44" s="44">
        <v>3056.6</v>
      </c>
      <c r="I44" s="55">
        <v>3061.1</v>
      </c>
      <c r="J44" s="55">
        <v>3064</v>
      </c>
    </row>
    <row r="45" spans="2:10" x14ac:dyDescent="0.2">
      <c r="B45" s="83" t="s">
        <v>6</v>
      </c>
      <c r="C45" s="44">
        <v>-3.9</v>
      </c>
      <c r="D45" s="44">
        <v>3</v>
      </c>
      <c r="E45" s="44">
        <v>0.6</v>
      </c>
      <c r="F45" s="45">
        <v>1.1000000000000001</v>
      </c>
      <c r="G45" s="44">
        <v>0.3</v>
      </c>
      <c r="H45" s="44">
        <v>0.3</v>
      </c>
      <c r="I45" s="55">
        <v>0.1</v>
      </c>
      <c r="J45" s="55">
        <v>0.1</v>
      </c>
    </row>
    <row r="46" spans="2:10" x14ac:dyDescent="0.2">
      <c r="B46" s="39" t="s">
        <v>24</v>
      </c>
      <c r="C46" s="58">
        <v>6.46</v>
      </c>
      <c r="D46" s="58">
        <v>3.86</v>
      </c>
      <c r="E46" s="58">
        <v>2.89</v>
      </c>
      <c r="F46" s="59">
        <v>3.05</v>
      </c>
      <c r="G46" s="58">
        <v>3.02</v>
      </c>
      <c r="H46" s="58">
        <v>3.21</v>
      </c>
      <c r="I46" s="58">
        <v>3.38</v>
      </c>
      <c r="J46" s="58">
        <v>3.49</v>
      </c>
    </row>
    <row r="48" spans="2:10" x14ac:dyDescent="0.2">
      <c r="B48" s="31" t="s">
        <v>25</v>
      </c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Roman,Regular"May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zoomScale="90" zoomScaleNormal="90" zoomScaleSheetLayoutView="80" zoomScalePageLayoutView="50" workbookViewId="0">
      <selection activeCell="B2" sqref="B2:J2"/>
    </sheetView>
  </sheetViews>
  <sheetFormatPr defaultColWidth="9.140625" defaultRowHeight="12.75" x14ac:dyDescent="0.2"/>
  <cols>
    <col min="1" max="1" width="9.140625" style="8"/>
    <col min="2" max="2" width="28.7109375" style="3" customWidth="1"/>
    <col min="3" max="10" width="9.140625" style="8" customWidth="1"/>
    <col min="11" max="16384" width="9.140625" style="8"/>
  </cols>
  <sheetData>
    <row r="2" spans="2:11" x14ac:dyDescent="0.2">
      <c r="B2" s="121" t="s">
        <v>26</v>
      </c>
      <c r="C2" s="121"/>
      <c r="D2" s="121"/>
      <c r="E2" s="121"/>
      <c r="F2" s="121"/>
      <c r="G2" s="121"/>
      <c r="H2" s="121"/>
      <c r="I2" s="121"/>
      <c r="J2" s="121"/>
    </row>
    <row r="3" spans="2:11" x14ac:dyDescent="0.2">
      <c r="B3" s="69"/>
      <c r="C3" s="28"/>
      <c r="D3" s="28"/>
      <c r="E3" s="28"/>
      <c r="F3" s="28"/>
      <c r="G3" s="28"/>
      <c r="H3" s="28"/>
      <c r="I3" s="28"/>
      <c r="J3" s="28"/>
    </row>
    <row r="4" spans="2:11" x14ac:dyDescent="0.2">
      <c r="B4" s="121" t="s">
        <v>27</v>
      </c>
      <c r="C4" s="121"/>
      <c r="D4" s="121"/>
      <c r="E4" s="121"/>
      <c r="F4" s="121"/>
      <c r="G4" s="121"/>
      <c r="H4" s="121"/>
      <c r="I4" s="121"/>
      <c r="J4" s="121"/>
    </row>
    <row r="5" spans="2:11" x14ac:dyDescent="0.2">
      <c r="B5" s="127" t="s">
        <v>28</v>
      </c>
      <c r="C5" s="127"/>
      <c r="D5" s="127"/>
      <c r="E5" s="127"/>
      <c r="F5" s="127"/>
      <c r="G5" s="127"/>
      <c r="H5" s="127"/>
      <c r="I5" s="127"/>
      <c r="J5" s="127"/>
    </row>
    <row r="6" spans="2:11" x14ac:dyDescent="0.2">
      <c r="B6" s="11"/>
      <c r="C6" s="122" t="s">
        <v>3</v>
      </c>
      <c r="D6" s="122"/>
      <c r="E6" s="122"/>
      <c r="F6" s="123"/>
      <c r="G6" s="124" t="s">
        <v>4</v>
      </c>
      <c r="H6" s="122"/>
      <c r="I6" s="122"/>
      <c r="J6" s="122"/>
    </row>
    <row r="7" spans="2:11" x14ac:dyDescent="0.2">
      <c r="B7" s="1"/>
      <c r="C7" s="13" t="s">
        <v>69</v>
      </c>
      <c r="D7" s="13" t="s">
        <v>71</v>
      </c>
      <c r="E7" s="13" t="s">
        <v>72</v>
      </c>
      <c r="F7" s="27" t="s">
        <v>73</v>
      </c>
      <c r="G7" s="13" t="s">
        <v>74</v>
      </c>
      <c r="H7" s="13" t="s">
        <v>76</v>
      </c>
      <c r="I7" s="13" t="s">
        <v>79</v>
      </c>
      <c r="J7" s="13" t="s">
        <v>83</v>
      </c>
    </row>
    <row r="8" spans="2:11" ht="15" customHeight="1" x14ac:dyDescent="0.2">
      <c r="B8" s="16" t="s">
        <v>5</v>
      </c>
      <c r="C8" s="14">
        <v>3011.8</v>
      </c>
      <c r="D8" s="14">
        <v>3019.4</v>
      </c>
      <c r="E8" s="14">
        <v>3032.7</v>
      </c>
      <c r="F8" s="15">
        <v>3039.7</v>
      </c>
      <c r="G8" s="14">
        <v>3038.1</v>
      </c>
      <c r="H8" s="14">
        <v>3041.2</v>
      </c>
      <c r="I8" s="14">
        <v>3041.7</v>
      </c>
      <c r="J8" s="14">
        <v>3042</v>
      </c>
      <c r="K8" s="10"/>
    </row>
    <row r="9" spans="2:11" x14ac:dyDescent="0.2">
      <c r="B9" s="17" t="s">
        <v>6</v>
      </c>
      <c r="C9" s="10">
        <v>-0.1</v>
      </c>
      <c r="D9" s="10">
        <v>1</v>
      </c>
      <c r="E9" s="10">
        <v>1.8</v>
      </c>
      <c r="F9" s="4">
        <v>0.9</v>
      </c>
      <c r="G9" s="10">
        <v>-0.2</v>
      </c>
      <c r="H9" s="10">
        <v>0.4</v>
      </c>
      <c r="I9" s="10">
        <v>0.1</v>
      </c>
      <c r="J9" s="10">
        <v>0</v>
      </c>
      <c r="K9" s="10"/>
    </row>
    <row r="10" spans="2:11" ht="15" customHeight="1" x14ac:dyDescent="0.2">
      <c r="B10" s="16" t="s">
        <v>7</v>
      </c>
      <c r="C10" s="14">
        <v>2609.3000000000002</v>
      </c>
      <c r="D10" s="14">
        <v>2614.4</v>
      </c>
      <c r="E10" s="14">
        <v>2623.6</v>
      </c>
      <c r="F10" s="15">
        <v>2631.5</v>
      </c>
      <c r="G10" s="14">
        <v>2628.5</v>
      </c>
      <c r="H10" s="14">
        <v>2630.6</v>
      </c>
      <c r="I10" s="14">
        <v>2630.4</v>
      </c>
      <c r="J10" s="14">
        <v>2630.6</v>
      </c>
      <c r="K10" s="10"/>
    </row>
    <row r="11" spans="2:11" x14ac:dyDescent="0.2">
      <c r="B11" s="16" t="s">
        <v>6</v>
      </c>
      <c r="C11" s="10">
        <v>0.1</v>
      </c>
      <c r="D11" s="10">
        <v>0.8</v>
      </c>
      <c r="E11" s="10">
        <v>1.4</v>
      </c>
      <c r="F11" s="4">
        <v>1.2</v>
      </c>
      <c r="G11" s="10">
        <v>-0.5</v>
      </c>
      <c r="H11" s="10">
        <v>0.3</v>
      </c>
      <c r="I11" s="10">
        <v>0</v>
      </c>
      <c r="J11" s="10">
        <v>0</v>
      </c>
      <c r="K11" s="10"/>
    </row>
    <row r="12" spans="2:11" ht="15" customHeight="1" x14ac:dyDescent="0.2">
      <c r="B12" s="17" t="s">
        <v>8</v>
      </c>
      <c r="C12" s="10">
        <v>3.97</v>
      </c>
      <c r="D12" s="10">
        <v>4.03</v>
      </c>
      <c r="E12" s="10">
        <v>4.0999999999999996</v>
      </c>
      <c r="F12" s="4">
        <v>4.03</v>
      </c>
      <c r="G12" s="10">
        <v>4.0199999999999996</v>
      </c>
      <c r="H12" s="10">
        <v>4.0199999999999996</v>
      </c>
      <c r="I12" s="10">
        <v>4.07</v>
      </c>
      <c r="J12" s="10">
        <v>4.12</v>
      </c>
      <c r="K12" s="10"/>
    </row>
    <row r="13" spans="2:11" x14ac:dyDescent="0.2">
      <c r="B13" s="17" t="s">
        <v>6</v>
      </c>
      <c r="C13" s="10">
        <v>7</v>
      </c>
      <c r="D13" s="10">
        <v>6.9</v>
      </c>
      <c r="E13" s="10">
        <v>6.8</v>
      </c>
      <c r="F13" s="4">
        <v>-6.3</v>
      </c>
      <c r="G13" s="10">
        <v>-1.4</v>
      </c>
      <c r="H13" s="10">
        <v>0.3</v>
      </c>
      <c r="I13" s="10">
        <v>4.5</v>
      </c>
      <c r="J13" s="10">
        <v>5.4</v>
      </c>
      <c r="K13" s="10"/>
    </row>
    <row r="14" spans="2:11" ht="15" customHeight="1" x14ac:dyDescent="0.2">
      <c r="B14" s="17" t="s">
        <v>9</v>
      </c>
      <c r="C14" s="10">
        <v>136.69999999999999</v>
      </c>
      <c r="D14" s="10">
        <v>137.19999999999999</v>
      </c>
      <c r="E14" s="10">
        <v>141.19999999999999</v>
      </c>
      <c r="F14" s="4">
        <v>140.5</v>
      </c>
      <c r="G14" s="10">
        <v>141</v>
      </c>
      <c r="H14" s="10">
        <v>141.30000000000001</v>
      </c>
      <c r="I14" s="10">
        <v>142</v>
      </c>
      <c r="J14" s="10">
        <v>142.69999999999999</v>
      </c>
      <c r="K14" s="10"/>
    </row>
    <row r="15" spans="2:11" x14ac:dyDescent="0.2">
      <c r="B15" s="17" t="s">
        <v>6</v>
      </c>
      <c r="C15" s="10">
        <v>0.5</v>
      </c>
      <c r="D15" s="10">
        <v>1.7</v>
      </c>
      <c r="E15" s="10">
        <v>12</v>
      </c>
      <c r="F15" s="4">
        <v>-1.8</v>
      </c>
      <c r="G15" s="10">
        <v>1.2</v>
      </c>
      <c r="H15" s="10">
        <v>1</v>
      </c>
      <c r="I15" s="10">
        <v>2</v>
      </c>
      <c r="J15" s="10">
        <v>1.9</v>
      </c>
      <c r="K15" s="10"/>
    </row>
    <row r="16" spans="2:11" ht="15" customHeight="1" x14ac:dyDescent="0.2">
      <c r="B16" s="16" t="s">
        <v>10</v>
      </c>
      <c r="C16" s="10">
        <v>476.9</v>
      </c>
      <c r="D16" s="10">
        <v>479.5</v>
      </c>
      <c r="E16" s="10">
        <v>480.1</v>
      </c>
      <c r="F16" s="4">
        <v>481.6</v>
      </c>
      <c r="G16" s="10">
        <v>479.7</v>
      </c>
      <c r="H16" s="10">
        <v>478.7</v>
      </c>
      <c r="I16" s="10">
        <v>476.7</v>
      </c>
      <c r="J16" s="10">
        <v>474.4</v>
      </c>
      <c r="K16" s="10"/>
    </row>
    <row r="17" spans="2:11" x14ac:dyDescent="0.2">
      <c r="B17" s="16" t="s">
        <v>6</v>
      </c>
      <c r="C17" s="10">
        <v>-1.7</v>
      </c>
      <c r="D17" s="10">
        <v>2.2000000000000002</v>
      </c>
      <c r="E17" s="10">
        <v>0.5</v>
      </c>
      <c r="F17" s="4">
        <v>1.3</v>
      </c>
      <c r="G17" s="10">
        <v>-1.6</v>
      </c>
      <c r="H17" s="10">
        <v>-0.8</v>
      </c>
      <c r="I17" s="10">
        <v>-1.7</v>
      </c>
      <c r="J17" s="10">
        <v>-1.9</v>
      </c>
      <c r="K17" s="10"/>
    </row>
    <row r="18" spans="2:11" ht="15" customHeight="1" x14ac:dyDescent="0.2">
      <c r="B18" s="16" t="s">
        <v>11</v>
      </c>
      <c r="C18" s="10">
        <v>554.1</v>
      </c>
      <c r="D18" s="10">
        <v>553.20000000000005</v>
      </c>
      <c r="E18" s="10">
        <v>554.1</v>
      </c>
      <c r="F18" s="4">
        <v>553.4</v>
      </c>
      <c r="G18" s="10">
        <v>553.1</v>
      </c>
      <c r="H18" s="10">
        <v>553.29999999999995</v>
      </c>
      <c r="I18" s="10">
        <v>550.79999999999995</v>
      </c>
      <c r="J18" s="10">
        <v>546.79999999999995</v>
      </c>
      <c r="K18" s="10"/>
    </row>
    <row r="19" spans="2:11" x14ac:dyDescent="0.2">
      <c r="B19" s="16" t="s">
        <v>6</v>
      </c>
      <c r="C19" s="10">
        <v>-0.1</v>
      </c>
      <c r="D19" s="10">
        <v>-0.6</v>
      </c>
      <c r="E19" s="10">
        <v>0.6</v>
      </c>
      <c r="F19" s="4">
        <v>-0.5</v>
      </c>
      <c r="G19" s="10">
        <v>-0.2</v>
      </c>
      <c r="H19" s="10">
        <v>0.1</v>
      </c>
      <c r="I19" s="10">
        <v>-1.8</v>
      </c>
      <c r="J19" s="10">
        <v>-2.9</v>
      </c>
      <c r="K19" s="10"/>
    </row>
    <row r="20" spans="2:11" ht="15" customHeight="1" x14ac:dyDescent="0.2">
      <c r="B20" s="16" t="s">
        <v>12</v>
      </c>
      <c r="C20" s="10">
        <v>47.4</v>
      </c>
      <c r="D20" s="10">
        <v>47.7</v>
      </c>
      <c r="E20" s="10">
        <v>47.8</v>
      </c>
      <c r="F20" s="4">
        <v>47.1</v>
      </c>
      <c r="G20" s="10">
        <v>47.8</v>
      </c>
      <c r="H20" s="10">
        <v>48</v>
      </c>
      <c r="I20" s="10">
        <v>48.2</v>
      </c>
      <c r="J20" s="10">
        <v>48.2</v>
      </c>
      <c r="K20" s="10"/>
    </row>
    <row r="21" spans="2:11" x14ac:dyDescent="0.2">
      <c r="B21" s="16" t="s">
        <v>6</v>
      </c>
      <c r="C21" s="10">
        <v>-0.3</v>
      </c>
      <c r="D21" s="10">
        <v>2.6</v>
      </c>
      <c r="E21" s="10">
        <v>0.8</v>
      </c>
      <c r="F21" s="4">
        <v>-5.7</v>
      </c>
      <c r="G21" s="10">
        <v>6.1</v>
      </c>
      <c r="H21" s="10">
        <v>1.7</v>
      </c>
      <c r="I21" s="10">
        <v>1.1000000000000001</v>
      </c>
      <c r="J21" s="10">
        <v>0.2</v>
      </c>
      <c r="K21" s="10"/>
    </row>
    <row r="22" spans="2:11" ht="15" customHeight="1" x14ac:dyDescent="0.2">
      <c r="B22" s="16" t="s">
        <v>13</v>
      </c>
      <c r="C22" s="10">
        <v>159.30000000000001</v>
      </c>
      <c r="D22" s="10">
        <v>159.69999999999999</v>
      </c>
      <c r="E22" s="10">
        <v>159.5</v>
      </c>
      <c r="F22" s="4">
        <v>159.5</v>
      </c>
      <c r="G22" s="10">
        <v>159.4</v>
      </c>
      <c r="H22" s="10">
        <v>159.5</v>
      </c>
      <c r="I22" s="10">
        <v>160.19999999999999</v>
      </c>
      <c r="J22" s="10">
        <v>160.6</v>
      </c>
      <c r="K22" s="10"/>
    </row>
    <row r="23" spans="2:11" x14ac:dyDescent="0.2">
      <c r="B23" s="16" t="s">
        <v>6</v>
      </c>
      <c r="C23" s="10">
        <v>-0.9</v>
      </c>
      <c r="D23" s="10">
        <v>0.8</v>
      </c>
      <c r="E23" s="10">
        <v>-0.4</v>
      </c>
      <c r="F23" s="4">
        <v>0</v>
      </c>
      <c r="G23" s="10">
        <v>-0.1</v>
      </c>
      <c r="H23" s="10">
        <v>0.2</v>
      </c>
      <c r="I23" s="10">
        <v>1.7</v>
      </c>
      <c r="J23" s="10">
        <v>0.9</v>
      </c>
      <c r="K23" s="10"/>
    </row>
    <row r="24" spans="2:11" ht="15" customHeight="1" x14ac:dyDescent="0.2">
      <c r="B24" s="16" t="s">
        <v>14</v>
      </c>
      <c r="C24" s="10">
        <v>331.4</v>
      </c>
      <c r="D24" s="10">
        <v>329.4</v>
      </c>
      <c r="E24" s="10">
        <v>327</v>
      </c>
      <c r="F24" s="4">
        <v>329.4</v>
      </c>
      <c r="G24" s="10">
        <v>329.2</v>
      </c>
      <c r="H24" s="10">
        <v>329.9</v>
      </c>
      <c r="I24" s="10">
        <v>329.3</v>
      </c>
      <c r="J24" s="10">
        <v>331.1</v>
      </c>
      <c r="K24" s="10"/>
    </row>
    <row r="25" spans="2:11" x14ac:dyDescent="0.2">
      <c r="B25" s="16" t="s">
        <v>6</v>
      </c>
      <c r="C25" s="10">
        <v>-1</v>
      </c>
      <c r="D25" s="10">
        <v>-2.2999999999999998</v>
      </c>
      <c r="E25" s="10">
        <v>-2.9</v>
      </c>
      <c r="F25" s="4">
        <v>2.9</v>
      </c>
      <c r="G25" s="10">
        <v>-0.2</v>
      </c>
      <c r="H25" s="10">
        <v>0.8</v>
      </c>
      <c r="I25" s="10">
        <v>-0.7</v>
      </c>
      <c r="J25" s="10">
        <v>2.2000000000000002</v>
      </c>
      <c r="K25" s="10"/>
    </row>
    <row r="26" spans="2:11" ht="15" customHeight="1" x14ac:dyDescent="0.2">
      <c r="B26" s="16" t="s">
        <v>15</v>
      </c>
      <c r="C26" s="10">
        <v>471.5</v>
      </c>
      <c r="D26" s="10">
        <v>473.9</v>
      </c>
      <c r="E26" s="10">
        <v>477.9</v>
      </c>
      <c r="F26" s="4">
        <v>479.9</v>
      </c>
      <c r="G26" s="10">
        <v>479.5</v>
      </c>
      <c r="H26" s="10">
        <v>481.5</v>
      </c>
      <c r="I26" s="10">
        <v>483.9</v>
      </c>
      <c r="J26" s="10">
        <v>485.5</v>
      </c>
      <c r="K26" s="10"/>
    </row>
    <row r="27" spans="2:11" x14ac:dyDescent="0.2">
      <c r="B27" s="16" t="s">
        <v>6</v>
      </c>
      <c r="C27" s="10">
        <v>3.1</v>
      </c>
      <c r="D27" s="10">
        <v>2.1</v>
      </c>
      <c r="E27" s="10">
        <v>3.4</v>
      </c>
      <c r="F27" s="4">
        <v>1.7</v>
      </c>
      <c r="G27" s="10">
        <v>-0.3</v>
      </c>
      <c r="H27" s="10">
        <v>1.6</v>
      </c>
      <c r="I27" s="10">
        <v>2.1</v>
      </c>
      <c r="J27" s="10">
        <v>1.3</v>
      </c>
      <c r="K27" s="10"/>
    </row>
    <row r="28" spans="2:11" ht="15" customHeight="1" x14ac:dyDescent="0.2">
      <c r="B28" s="16" t="s">
        <v>16</v>
      </c>
      <c r="C28" s="10">
        <v>283</v>
      </c>
      <c r="D28" s="10">
        <v>283.3</v>
      </c>
      <c r="E28" s="10">
        <v>285.89999999999998</v>
      </c>
      <c r="F28" s="4">
        <v>288.39999999999998</v>
      </c>
      <c r="G28" s="10">
        <v>286.7</v>
      </c>
      <c r="H28" s="10">
        <v>286.3</v>
      </c>
      <c r="I28" s="10">
        <v>287.5</v>
      </c>
      <c r="J28" s="10">
        <v>289.3</v>
      </c>
      <c r="K28" s="10"/>
    </row>
    <row r="29" spans="2:11" x14ac:dyDescent="0.2">
      <c r="B29" s="16" t="s">
        <v>6</v>
      </c>
      <c r="C29" s="10">
        <v>0</v>
      </c>
      <c r="D29" s="10">
        <v>0.4</v>
      </c>
      <c r="E29" s="10">
        <v>3.7</v>
      </c>
      <c r="F29" s="4">
        <v>3.4</v>
      </c>
      <c r="G29" s="10">
        <v>-2.2000000000000002</v>
      </c>
      <c r="H29" s="10">
        <v>-0.6</v>
      </c>
      <c r="I29" s="10">
        <v>1.6</v>
      </c>
      <c r="J29" s="10">
        <v>2.5</v>
      </c>
      <c r="K29" s="10"/>
    </row>
    <row r="30" spans="2:11" ht="15" customHeight="1" x14ac:dyDescent="0.2">
      <c r="B30" s="16" t="s">
        <v>17</v>
      </c>
      <c r="C30" s="10">
        <v>145</v>
      </c>
      <c r="D30" s="10">
        <v>146.4</v>
      </c>
      <c r="E30" s="10">
        <v>146</v>
      </c>
      <c r="F30" s="4">
        <v>147.6</v>
      </c>
      <c r="G30" s="10">
        <v>147.9</v>
      </c>
      <c r="H30" s="10">
        <v>148</v>
      </c>
      <c r="I30" s="10">
        <v>147.69999999999999</v>
      </c>
      <c r="J30" s="10">
        <v>147.9</v>
      </c>
      <c r="K30" s="10"/>
    </row>
    <row r="31" spans="2:11" x14ac:dyDescent="0.2">
      <c r="B31" s="16" t="s">
        <v>6</v>
      </c>
      <c r="C31" s="10">
        <v>0.5</v>
      </c>
      <c r="D31" s="10">
        <v>3.8</v>
      </c>
      <c r="E31" s="10">
        <v>-1</v>
      </c>
      <c r="F31" s="4">
        <v>4.5999999999999996</v>
      </c>
      <c r="G31" s="10">
        <v>0.8</v>
      </c>
      <c r="H31" s="10">
        <v>0.3</v>
      </c>
      <c r="I31" s="10">
        <v>-1</v>
      </c>
      <c r="J31" s="10">
        <v>0.7</v>
      </c>
      <c r="K31" s="10"/>
    </row>
    <row r="32" spans="2:11" ht="15" customHeight="1" x14ac:dyDescent="0.2">
      <c r="B32" s="16" t="s">
        <v>18</v>
      </c>
      <c r="C32" s="10">
        <v>402.5</v>
      </c>
      <c r="D32" s="10">
        <v>405</v>
      </c>
      <c r="E32" s="10">
        <v>409.2</v>
      </c>
      <c r="F32" s="4">
        <v>408.2</v>
      </c>
      <c r="G32" s="10">
        <v>409.6</v>
      </c>
      <c r="H32" s="10">
        <v>410.7</v>
      </c>
      <c r="I32" s="10">
        <v>411.3</v>
      </c>
      <c r="J32" s="10">
        <v>411.4</v>
      </c>
      <c r="K32" s="10"/>
    </row>
    <row r="33" spans="2:11" x14ac:dyDescent="0.2">
      <c r="B33" s="16" t="s">
        <v>6</v>
      </c>
      <c r="C33" s="10">
        <v>-1.2</v>
      </c>
      <c r="D33" s="10">
        <v>2.5</v>
      </c>
      <c r="E33" s="10">
        <v>4.2</v>
      </c>
      <c r="F33" s="4">
        <v>-0.9</v>
      </c>
      <c r="G33" s="10">
        <v>1.4</v>
      </c>
      <c r="H33" s="10">
        <v>1</v>
      </c>
      <c r="I33" s="10">
        <v>0.6</v>
      </c>
      <c r="J33" s="10">
        <v>0.1</v>
      </c>
      <c r="K33" s="10"/>
    </row>
    <row r="34" spans="2:11" ht="15" customHeight="1" x14ac:dyDescent="0.2">
      <c r="B34" s="16" t="s">
        <v>19</v>
      </c>
      <c r="C34" s="10">
        <v>30.6</v>
      </c>
      <c r="D34" s="10">
        <v>30.9</v>
      </c>
      <c r="E34" s="10">
        <v>31.5</v>
      </c>
      <c r="F34" s="4">
        <v>31.5</v>
      </c>
      <c r="G34" s="10">
        <v>31.5</v>
      </c>
      <c r="H34" s="10">
        <v>31.5</v>
      </c>
      <c r="I34" s="10">
        <v>31.6</v>
      </c>
      <c r="J34" s="10">
        <v>31.5</v>
      </c>
      <c r="K34" s="10"/>
    </row>
    <row r="35" spans="2:11" x14ac:dyDescent="0.2">
      <c r="B35" s="17" t="s">
        <v>6</v>
      </c>
      <c r="C35" s="10">
        <v>4.5</v>
      </c>
      <c r="D35" s="10">
        <v>4.9000000000000004</v>
      </c>
      <c r="E35" s="10">
        <v>7.1</v>
      </c>
      <c r="F35" s="4">
        <v>0.9</v>
      </c>
      <c r="G35" s="10">
        <v>-0.4</v>
      </c>
      <c r="H35" s="10">
        <v>-0.3</v>
      </c>
      <c r="I35" s="10">
        <v>1</v>
      </c>
      <c r="J35" s="10">
        <v>-0.1</v>
      </c>
      <c r="K35" s="10"/>
    </row>
    <row r="36" spans="2:11" ht="15" customHeight="1" x14ac:dyDescent="0.2">
      <c r="B36" s="16" t="s">
        <v>20</v>
      </c>
      <c r="C36" s="10">
        <v>371.9</v>
      </c>
      <c r="D36" s="10">
        <v>374.1</v>
      </c>
      <c r="E36" s="10">
        <v>377.7</v>
      </c>
      <c r="F36" s="4">
        <v>376.7</v>
      </c>
      <c r="G36" s="10">
        <v>378.1</v>
      </c>
      <c r="H36" s="10">
        <v>379.2</v>
      </c>
      <c r="I36" s="10">
        <v>379.7</v>
      </c>
      <c r="J36" s="10">
        <v>379.8</v>
      </c>
      <c r="K36" s="10"/>
    </row>
    <row r="37" spans="2:11" x14ac:dyDescent="0.2">
      <c r="B37" s="18" t="s">
        <v>6</v>
      </c>
      <c r="C37" s="6">
        <v>-1.6</v>
      </c>
      <c r="D37" s="6">
        <v>2.4</v>
      </c>
      <c r="E37" s="6">
        <v>3.9</v>
      </c>
      <c r="F37" s="7">
        <v>-1.1000000000000001</v>
      </c>
      <c r="G37" s="6">
        <v>1.6</v>
      </c>
      <c r="H37" s="6">
        <v>1.1000000000000001</v>
      </c>
      <c r="I37" s="6">
        <v>0.6</v>
      </c>
      <c r="J37" s="6">
        <v>0.1</v>
      </c>
      <c r="K37" s="10"/>
    </row>
    <row r="38" spans="2:11" x14ac:dyDescent="0.2">
      <c r="B38" s="79"/>
      <c r="C38" s="10"/>
      <c r="D38" s="10"/>
      <c r="E38" s="10"/>
      <c r="F38" s="10"/>
      <c r="G38" s="10"/>
      <c r="H38" s="10"/>
      <c r="I38" s="10"/>
      <c r="J38" s="10"/>
    </row>
    <row r="39" spans="2:11" x14ac:dyDescent="0.2">
      <c r="B39" s="125" t="s">
        <v>29</v>
      </c>
      <c r="C39" s="126"/>
      <c r="D39" s="126"/>
      <c r="E39" s="126"/>
      <c r="F39" s="126"/>
      <c r="G39" s="126"/>
      <c r="H39" s="126"/>
      <c r="I39" s="126"/>
      <c r="J39" s="126"/>
    </row>
    <row r="40" spans="2:11" x14ac:dyDescent="0.2">
      <c r="B40" s="11"/>
      <c r="C40" s="122" t="s">
        <v>3</v>
      </c>
      <c r="D40" s="122"/>
      <c r="E40" s="122"/>
      <c r="F40" s="123"/>
      <c r="G40" s="124" t="s">
        <v>4</v>
      </c>
      <c r="H40" s="122"/>
      <c r="I40" s="122"/>
      <c r="J40" s="122"/>
    </row>
    <row r="41" spans="2:11" ht="12.75" customHeight="1" x14ac:dyDescent="0.2">
      <c r="B41" s="1"/>
      <c r="C41" s="13" t="s">
        <v>69</v>
      </c>
      <c r="D41" s="13" t="s">
        <v>71</v>
      </c>
      <c r="E41" s="13" t="s">
        <v>72</v>
      </c>
      <c r="F41" s="27" t="s">
        <v>73</v>
      </c>
      <c r="G41" s="13" t="s">
        <v>74</v>
      </c>
      <c r="H41" s="13" t="s">
        <v>76</v>
      </c>
      <c r="I41" s="13" t="s">
        <v>79</v>
      </c>
      <c r="J41" s="13" t="s">
        <v>83</v>
      </c>
    </row>
    <row r="42" spans="2:11" x14ac:dyDescent="0.2">
      <c r="B42" s="79" t="s">
        <v>22</v>
      </c>
      <c r="C42" s="14">
        <v>3145</v>
      </c>
      <c r="D42" s="14">
        <v>3150.5</v>
      </c>
      <c r="E42" s="14">
        <v>3143.9</v>
      </c>
      <c r="F42" s="19">
        <v>3140.1</v>
      </c>
      <c r="G42" s="10">
        <v>3140.8</v>
      </c>
      <c r="H42" s="14">
        <v>3146</v>
      </c>
      <c r="I42" s="14">
        <v>3150.2</v>
      </c>
      <c r="J42" s="14">
        <v>3155.1</v>
      </c>
    </row>
    <row r="43" spans="2:11" x14ac:dyDescent="0.2">
      <c r="B43" s="17" t="s">
        <v>6</v>
      </c>
      <c r="C43" s="10">
        <v>1.9</v>
      </c>
      <c r="D43" s="10">
        <v>0.7</v>
      </c>
      <c r="E43" s="10">
        <v>-0.8</v>
      </c>
      <c r="F43" s="4">
        <v>-0.5</v>
      </c>
      <c r="G43" s="10">
        <v>0.1</v>
      </c>
      <c r="H43" s="10">
        <v>0.7</v>
      </c>
      <c r="I43" s="10">
        <v>0.5</v>
      </c>
      <c r="J43" s="10">
        <v>0.6</v>
      </c>
    </row>
    <row r="44" spans="2:11" x14ac:dyDescent="0.2">
      <c r="B44" s="79" t="s">
        <v>23</v>
      </c>
      <c r="C44" s="14">
        <v>3042.2</v>
      </c>
      <c r="D44" s="14">
        <v>3044.4</v>
      </c>
      <c r="E44" s="14">
        <v>3047.6</v>
      </c>
      <c r="F44" s="15">
        <v>3048.1</v>
      </c>
      <c r="G44" s="14">
        <v>3045.7</v>
      </c>
      <c r="H44" s="14">
        <v>3048.8</v>
      </c>
      <c r="I44" s="14">
        <v>3051.8</v>
      </c>
      <c r="J44" s="14">
        <v>3054.4</v>
      </c>
    </row>
    <row r="45" spans="2:11" x14ac:dyDescent="0.2">
      <c r="B45" s="17" t="s">
        <v>6</v>
      </c>
      <c r="C45" s="10">
        <v>0.2</v>
      </c>
      <c r="D45" s="10">
        <v>0.3</v>
      </c>
      <c r="E45" s="10">
        <v>0.4</v>
      </c>
      <c r="F45" s="4">
        <v>0.1</v>
      </c>
      <c r="G45" s="10">
        <v>-0.3</v>
      </c>
      <c r="H45" s="10">
        <v>0.4</v>
      </c>
      <c r="I45" s="10">
        <v>0.4</v>
      </c>
      <c r="J45" s="10">
        <v>0.3</v>
      </c>
    </row>
    <row r="46" spans="2:11" x14ac:dyDescent="0.2">
      <c r="B46" s="80" t="s">
        <v>24</v>
      </c>
      <c r="C46" s="6">
        <v>3.3</v>
      </c>
      <c r="D46" s="6">
        <v>3.4</v>
      </c>
      <c r="E46" s="6">
        <v>3.1</v>
      </c>
      <c r="F46" s="7">
        <v>2.9</v>
      </c>
      <c r="G46" s="6">
        <v>3</v>
      </c>
      <c r="H46" s="6">
        <v>3.1</v>
      </c>
      <c r="I46" s="6">
        <v>3.1</v>
      </c>
      <c r="J46" s="6">
        <v>3.2</v>
      </c>
    </row>
    <row r="48" spans="2:11" x14ac:dyDescent="0.2">
      <c r="B48" s="3" t="s">
        <v>25</v>
      </c>
      <c r="G48" s="10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0" type="noConversion"/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Roman,Regular"May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J48"/>
  <sheetViews>
    <sheetView showGridLines="0" zoomScale="90" zoomScaleNormal="90" zoomScaleSheetLayoutView="80" zoomScalePageLayoutView="50" workbookViewId="0">
      <selection activeCell="B2" sqref="B2:J2"/>
    </sheetView>
  </sheetViews>
  <sheetFormatPr defaultColWidth="9.140625" defaultRowHeight="12.75" x14ac:dyDescent="0.2"/>
  <cols>
    <col min="1" max="1" width="9.140625" style="8"/>
    <col min="2" max="2" width="28.7109375" style="8" customWidth="1"/>
    <col min="3" max="10" width="9.140625" style="8" customWidth="1"/>
    <col min="11" max="16384" width="9.140625" style="8"/>
  </cols>
  <sheetData>
    <row r="1" spans="2:10" x14ac:dyDescent="0.2">
      <c r="B1" s="3"/>
      <c r="C1" s="3"/>
      <c r="D1" s="3"/>
      <c r="E1" s="3"/>
      <c r="F1" s="3"/>
      <c r="G1" s="3"/>
      <c r="H1" s="3"/>
      <c r="I1" s="3"/>
      <c r="J1" s="3"/>
    </row>
    <row r="2" spans="2:10" x14ac:dyDescent="0.2">
      <c r="B2" s="131" t="s">
        <v>26</v>
      </c>
      <c r="C2" s="131"/>
      <c r="D2" s="131"/>
      <c r="E2" s="131"/>
      <c r="F2" s="131"/>
      <c r="G2" s="131"/>
      <c r="H2" s="131"/>
      <c r="I2" s="131"/>
      <c r="J2" s="131"/>
    </row>
    <row r="3" spans="2:10" x14ac:dyDescent="0.2">
      <c r="B3" s="29"/>
      <c r="C3" s="29"/>
      <c r="D3" s="29"/>
      <c r="E3" s="29"/>
      <c r="F3" s="29"/>
      <c r="G3" s="29"/>
      <c r="H3" s="29"/>
      <c r="I3" s="29"/>
      <c r="J3" s="29"/>
    </row>
    <row r="4" spans="2:10" x14ac:dyDescent="0.2">
      <c r="B4" s="131" t="s">
        <v>30</v>
      </c>
      <c r="C4" s="131"/>
      <c r="D4" s="131"/>
      <c r="E4" s="131"/>
      <c r="F4" s="131"/>
      <c r="G4" s="131"/>
      <c r="H4" s="131"/>
      <c r="I4" s="131"/>
      <c r="J4" s="131"/>
    </row>
    <row r="5" spans="2:10" x14ac:dyDescent="0.2">
      <c r="B5" s="132" t="s">
        <v>31</v>
      </c>
      <c r="C5" s="132"/>
      <c r="D5" s="132"/>
      <c r="E5" s="132"/>
      <c r="F5" s="132"/>
      <c r="G5" s="132"/>
      <c r="H5" s="132"/>
      <c r="I5" s="132"/>
      <c r="J5" s="132"/>
    </row>
    <row r="6" spans="2:10" x14ac:dyDescent="0.2">
      <c r="B6" s="11"/>
      <c r="C6" s="133" t="s">
        <v>3</v>
      </c>
      <c r="D6" s="133"/>
      <c r="E6" s="133"/>
      <c r="F6" s="134"/>
      <c r="G6" s="133" t="s">
        <v>4</v>
      </c>
      <c r="H6" s="133"/>
      <c r="I6" s="133"/>
      <c r="J6" s="133"/>
    </row>
    <row r="7" spans="2:10" x14ac:dyDescent="0.2">
      <c r="B7" s="1"/>
      <c r="C7" s="61" t="s">
        <v>69</v>
      </c>
      <c r="D7" s="61" t="s">
        <v>71</v>
      </c>
      <c r="E7" s="61" t="s">
        <v>72</v>
      </c>
      <c r="F7" s="62" t="s">
        <v>73</v>
      </c>
      <c r="G7" s="61" t="s">
        <v>74</v>
      </c>
      <c r="H7" s="61" t="s">
        <v>76</v>
      </c>
      <c r="I7" s="61" t="s">
        <v>79</v>
      </c>
      <c r="J7" s="61" t="s">
        <v>83</v>
      </c>
    </row>
    <row r="8" spans="2:10" ht="15" customHeight="1" x14ac:dyDescent="0.2">
      <c r="B8" s="16" t="s">
        <v>5</v>
      </c>
      <c r="C8" s="86">
        <v>3011.8</v>
      </c>
      <c r="D8" s="86">
        <v>3019.4</v>
      </c>
      <c r="E8" s="86">
        <v>3032.7</v>
      </c>
      <c r="F8" s="87">
        <v>3039.7</v>
      </c>
      <c r="G8" s="85">
        <v>3038.1</v>
      </c>
      <c r="H8" s="85">
        <v>3041.2</v>
      </c>
      <c r="I8" s="85">
        <v>3041.7</v>
      </c>
      <c r="J8" s="85">
        <v>3042</v>
      </c>
    </row>
    <row r="9" spans="2:10" x14ac:dyDescent="0.2">
      <c r="B9" s="44" t="s">
        <v>6</v>
      </c>
      <c r="C9" s="86">
        <v>0.8</v>
      </c>
      <c r="D9" s="86">
        <v>0.7</v>
      </c>
      <c r="E9" s="86">
        <v>0.8</v>
      </c>
      <c r="F9" s="87">
        <v>0.9</v>
      </c>
      <c r="G9" s="85">
        <v>0.9</v>
      </c>
      <c r="H9" s="85">
        <v>0.7</v>
      </c>
      <c r="I9" s="85">
        <v>0.3</v>
      </c>
      <c r="J9" s="85">
        <v>0.1</v>
      </c>
    </row>
    <row r="10" spans="2:10" ht="15" customHeight="1" x14ac:dyDescent="0.2">
      <c r="B10" s="55" t="s">
        <v>7</v>
      </c>
      <c r="C10" s="86">
        <v>2609.3000000000002</v>
      </c>
      <c r="D10" s="86">
        <v>2614.4</v>
      </c>
      <c r="E10" s="86">
        <v>2623.6</v>
      </c>
      <c r="F10" s="87">
        <v>2631.5</v>
      </c>
      <c r="G10" s="85">
        <v>2628.5</v>
      </c>
      <c r="H10" s="85">
        <v>2630.6</v>
      </c>
      <c r="I10" s="85">
        <v>2630.4</v>
      </c>
      <c r="J10" s="85">
        <v>2630.6</v>
      </c>
    </row>
    <row r="11" spans="2:10" x14ac:dyDescent="0.2">
      <c r="B11" s="55" t="s">
        <v>6</v>
      </c>
      <c r="C11" s="86">
        <v>0.8</v>
      </c>
      <c r="D11" s="86">
        <v>0.7</v>
      </c>
      <c r="E11" s="86">
        <v>0.7</v>
      </c>
      <c r="F11" s="87">
        <v>0.9</v>
      </c>
      <c r="G11" s="85">
        <v>0.7</v>
      </c>
      <c r="H11" s="85">
        <v>0.6</v>
      </c>
      <c r="I11" s="85">
        <v>0.3</v>
      </c>
      <c r="J11" s="85">
        <v>0</v>
      </c>
    </row>
    <row r="12" spans="2:10" ht="15" customHeight="1" x14ac:dyDescent="0.2">
      <c r="B12" s="44" t="s">
        <v>8</v>
      </c>
      <c r="C12" s="86">
        <v>3.97</v>
      </c>
      <c r="D12" s="86">
        <v>4.03</v>
      </c>
      <c r="E12" s="86">
        <v>4.0999999999999996</v>
      </c>
      <c r="F12" s="87">
        <v>4.03</v>
      </c>
      <c r="G12" s="85">
        <v>4.0199999999999996</v>
      </c>
      <c r="H12" s="85">
        <v>4.0199999999999996</v>
      </c>
      <c r="I12" s="85">
        <v>4.07</v>
      </c>
      <c r="J12" s="85">
        <v>4.12</v>
      </c>
    </row>
    <row r="13" spans="2:10" x14ac:dyDescent="0.2">
      <c r="B13" s="44" t="s">
        <v>6</v>
      </c>
      <c r="C13" s="86">
        <v>6.3</v>
      </c>
      <c r="D13" s="86">
        <v>8</v>
      </c>
      <c r="E13" s="86">
        <v>7.9</v>
      </c>
      <c r="F13" s="87">
        <v>3.4</v>
      </c>
      <c r="G13" s="85">
        <v>1.3</v>
      </c>
      <c r="H13" s="85">
        <v>-0.3</v>
      </c>
      <c r="I13" s="85">
        <v>-0.8</v>
      </c>
      <c r="J13" s="85">
        <v>2.2000000000000002</v>
      </c>
    </row>
    <row r="14" spans="2:10" ht="15" customHeight="1" x14ac:dyDescent="0.2">
      <c r="B14" s="44" t="s">
        <v>9</v>
      </c>
      <c r="C14" s="86">
        <v>136.69999999999999</v>
      </c>
      <c r="D14" s="86">
        <v>137.19999999999999</v>
      </c>
      <c r="E14" s="86">
        <v>141.19999999999999</v>
      </c>
      <c r="F14" s="87">
        <v>140.5</v>
      </c>
      <c r="G14" s="85">
        <v>141</v>
      </c>
      <c r="H14" s="85">
        <v>141.30000000000001</v>
      </c>
      <c r="I14" s="85">
        <v>142</v>
      </c>
      <c r="J14" s="85">
        <v>142.69999999999999</v>
      </c>
    </row>
    <row r="15" spans="2:10" x14ac:dyDescent="0.2">
      <c r="B15" s="44" t="s">
        <v>6</v>
      </c>
      <c r="C15" s="86">
        <v>2.5</v>
      </c>
      <c r="D15" s="86">
        <v>2.1</v>
      </c>
      <c r="E15" s="86">
        <v>3.6</v>
      </c>
      <c r="F15" s="87">
        <v>3</v>
      </c>
      <c r="G15" s="85">
        <v>3.1</v>
      </c>
      <c r="H15" s="85">
        <v>3</v>
      </c>
      <c r="I15" s="85">
        <v>0.6</v>
      </c>
      <c r="J15" s="85">
        <v>1.5</v>
      </c>
    </row>
    <row r="16" spans="2:10" ht="15" customHeight="1" x14ac:dyDescent="0.2">
      <c r="B16" s="55" t="s">
        <v>10</v>
      </c>
      <c r="C16" s="86">
        <v>476.9</v>
      </c>
      <c r="D16" s="86">
        <v>479.5</v>
      </c>
      <c r="E16" s="86">
        <v>480.1</v>
      </c>
      <c r="F16" s="87">
        <v>481.6</v>
      </c>
      <c r="G16" s="85">
        <v>479.7</v>
      </c>
      <c r="H16" s="85">
        <v>478.7</v>
      </c>
      <c r="I16" s="85">
        <v>476.7</v>
      </c>
      <c r="J16" s="85">
        <v>474.4</v>
      </c>
    </row>
    <row r="17" spans="2:10" x14ac:dyDescent="0.2">
      <c r="B17" s="55" t="s">
        <v>6</v>
      </c>
      <c r="C17" s="86">
        <v>-1.5</v>
      </c>
      <c r="D17" s="86">
        <v>-0.9</v>
      </c>
      <c r="E17" s="86">
        <v>-0.4</v>
      </c>
      <c r="F17" s="87">
        <v>0.6</v>
      </c>
      <c r="G17" s="85">
        <v>0.6</v>
      </c>
      <c r="H17" s="85">
        <v>-0.2</v>
      </c>
      <c r="I17" s="85">
        <v>-0.7</v>
      </c>
      <c r="J17" s="85">
        <v>-1.5</v>
      </c>
    </row>
    <row r="18" spans="2:10" ht="15" customHeight="1" x14ac:dyDescent="0.2">
      <c r="B18" s="55" t="s">
        <v>11</v>
      </c>
      <c r="C18" s="86">
        <v>554.1</v>
      </c>
      <c r="D18" s="86">
        <v>553.20000000000005</v>
      </c>
      <c r="E18" s="86">
        <v>554.1</v>
      </c>
      <c r="F18" s="87">
        <v>553.4</v>
      </c>
      <c r="G18" s="85">
        <v>553.1</v>
      </c>
      <c r="H18" s="85">
        <v>553.29999999999995</v>
      </c>
      <c r="I18" s="85">
        <v>550.79999999999995</v>
      </c>
      <c r="J18" s="85">
        <v>546.79999999999995</v>
      </c>
    </row>
    <row r="19" spans="2:10" x14ac:dyDescent="0.2">
      <c r="B19" s="55" t="s">
        <v>6</v>
      </c>
      <c r="C19" s="86">
        <v>0.4</v>
      </c>
      <c r="D19" s="86">
        <v>0.1</v>
      </c>
      <c r="E19" s="86">
        <v>0</v>
      </c>
      <c r="F19" s="87">
        <v>-0.2</v>
      </c>
      <c r="G19" s="85">
        <v>-0.2</v>
      </c>
      <c r="H19" s="85">
        <v>0</v>
      </c>
      <c r="I19" s="85">
        <v>-0.6</v>
      </c>
      <c r="J19" s="85">
        <v>-1.2</v>
      </c>
    </row>
    <row r="20" spans="2:10" ht="15" customHeight="1" x14ac:dyDescent="0.2">
      <c r="B20" s="55" t="s">
        <v>12</v>
      </c>
      <c r="C20" s="86">
        <v>47.4</v>
      </c>
      <c r="D20" s="86">
        <v>47.7</v>
      </c>
      <c r="E20" s="86">
        <v>47.8</v>
      </c>
      <c r="F20" s="87">
        <v>47.1</v>
      </c>
      <c r="G20" s="85">
        <v>47.8</v>
      </c>
      <c r="H20" s="85">
        <v>48</v>
      </c>
      <c r="I20" s="85">
        <v>48.2</v>
      </c>
      <c r="J20" s="85">
        <v>48.2</v>
      </c>
    </row>
    <row r="21" spans="2:10" x14ac:dyDescent="0.2">
      <c r="B21" s="55" t="s">
        <v>6</v>
      </c>
      <c r="C21" s="86">
        <v>1.1000000000000001</v>
      </c>
      <c r="D21" s="86">
        <v>1.4</v>
      </c>
      <c r="E21" s="86">
        <v>1.3</v>
      </c>
      <c r="F21" s="87">
        <v>-0.7</v>
      </c>
      <c r="G21" s="85">
        <v>0.9</v>
      </c>
      <c r="H21" s="85">
        <v>0.6</v>
      </c>
      <c r="I21" s="85">
        <v>0.7</v>
      </c>
      <c r="J21" s="85">
        <v>2.2999999999999998</v>
      </c>
    </row>
    <row r="22" spans="2:10" ht="15" customHeight="1" x14ac:dyDescent="0.2">
      <c r="B22" s="55" t="s">
        <v>13</v>
      </c>
      <c r="C22" s="86">
        <v>159.30000000000001</v>
      </c>
      <c r="D22" s="86">
        <v>159.69999999999999</v>
      </c>
      <c r="E22" s="86">
        <v>159.5</v>
      </c>
      <c r="F22" s="87">
        <v>159.5</v>
      </c>
      <c r="G22" s="85">
        <v>159.4</v>
      </c>
      <c r="H22" s="85">
        <v>159.5</v>
      </c>
      <c r="I22" s="85">
        <v>160.19999999999999</v>
      </c>
      <c r="J22" s="85">
        <v>160.6</v>
      </c>
    </row>
    <row r="23" spans="2:10" x14ac:dyDescent="0.2">
      <c r="B23" s="55" t="s">
        <v>6</v>
      </c>
      <c r="C23" s="86">
        <v>-0.5</v>
      </c>
      <c r="D23" s="86">
        <v>-0.3</v>
      </c>
      <c r="E23" s="86">
        <v>0</v>
      </c>
      <c r="F23" s="87">
        <v>-0.1</v>
      </c>
      <c r="G23" s="85">
        <v>0.1</v>
      </c>
      <c r="H23" s="85">
        <v>-0.1</v>
      </c>
      <c r="I23" s="85">
        <v>0.4</v>
      </c>
      <c r="J23" s="85">
        <v>0.7</v>
      </c>
    </row>
    <row r="24" spans="2:10" ht="15" customHeight="1" x14ac:dyDescent="0.2">
      <c r="B24" s="55" t="s">
        <v>14</v>
      </c>
      <c r="C24" s="86">
        <v>331.4</v>
      </c>
      <c r="D24" s="86">
        <v>329.4</v>
      </c>
      <c r="E24" s="86">
        <v>327</v>
      </c>
      <c r="F24" s="87">
        <v>329.4</v>
      </c>
      <c r="G24" s="85">
        <v>329.2</v>
      </c>
      <c r="H24" s="85">
        <v>329.9</v>
      </c>
      <c r="I24" s="85">
        <v>329.3</v>
      </c>
      <c r="J24" s="85">
        <v>331.1</v>
      </c>
    </row>
    <row r="25" spans="2:10" x14ac:dyDescent="0.2">
      <c r="B25" s="55" t="s">
        <v>6</v>
      </c>
      <c r="C25" s="86">
        <v>0.1</v>
      </c>
      <c r="D25" s="86">
        <v>-0.3</v>
      </c>
      <c r="E25" s="86">
        <v>-1.1000000000000001</v>
      </c>
      <c r="F25" s="87">
        <v>-0.8</v>
      </c>
      <c r="G25" s="85">
        <v>-0.7</v>
      </c>
      <c r="H25" s="85">
        <v>0.1</v>
      </c>
      <c r="I25" s="85">
        <v>0.7</v>
      </c>
      <c r="J25" s="85">
        <v>0.5</v>
      </c>
    </row>
    <row r="26" spans="2:10" ht="15" customHeight="1" x14ac:dyDescent="0.2">
      <c r="B26" s="55" t="s">
        <v>15</v>
      </c>
      <c r="C26" s="86">
        <v>471.5</v>
      </c>
      <c r="D26" s="86">
        <v>473.9</v>
      </c>
      <c r="E26" s="86">
        <v>477.9</v>
      </c>
      <c r="F26" s="87">
        <v>479.9</v>
      </c>
      <c r="G26" s="85">
        <v>479.5</v>
      </c>
      <c r="H26" s="85">
        <v>481.5</v>
      </c>
      <c r="I26" s="85">
        <v>483.9</v>
      </c>
      <c r="J26" s="85">
        <v>485.5</v>
      </c>
    </row>
    <row r="27" spans="2:10" x14ac:dyDescent="0.2">
      <c r="B27" s="55" t="s">
        <v>6</v>
      </c>
      <c r="C27" s="86">
        <v>2</v>
      </c>
      <c r="D27" s="86">
        <v>2</v>
      </c>
      <c r="E27" s="86">
        <v>2.1</v>
      </c>
      <c r="F27" s="87">
        <v>2.6</v>
      </c>
      <c r="G27" s="85">
        <v>1.7</v>
      </c>
      <c r="H27" s="85">
        <v>1.6</v>
      </c>
      <c r="I27" s="85">
        <v>1.3</v>
      </c>
      <c r="J27" s="85">
        <v>1.2</v>
      </c>
    </row>
    <row r="28" spans="2:10" ht="15" customHeight="1" x14ac:dyDescent="0.2">
      <c r="B28" s="55" t="s">
        <v>16</v>
      </c>
      <c r="C28" s="86">
        <v>283</v>
      </c>
      <c r="D28" s="86">
        <v>283.3</v>
      </c>
      <c r="E28" s="86">
        <v>285.89999999999998</v>
      </c>
      <c r="F28" s="87">
        <v>288.39999999999998</v>
      </c>
      <c r="G28" s="85">
        <v>286.7</v>
      </c>
      <c r="H28" s="85">
        <v>286.3</v>
      </c>
      <c r="I28" s="85">
        <v>287.5</v>
      </c>
      <c r="J28" s="85">
        <v>289.3</v>
      </c>
    </row>
    <row r="29" spans="2:10" x14ac:dyDescent="0.2">
      <c r="B29" s="55" t="s">
        <v>6</v>
      </c>
      <c r="C29" s="86">
        <v>4.4000000000000004</v>
      </c>
      <c r="D29" s="86">
        <v>2.7</v>
      </c>
      <c r="E29" s="86">
        <v>2</v>
      </c>
      <c r="F29" s="87">
        <v>1.9</v>
      </c>
      <c r="G29" s="85">
        <v>1.3</v>
      </c>
      <c r="H29" s="85">
        <v>1.1000000000000001</v>
      </c>
      <c r="I29" s="85">
        <v>0.5</v>
      </c>
      <c r="J29" s="85">
        <v>0.3</v>
      </c>
    </row>
    <row r="30" spans="2:10" ht="15" customHeight="1" x14ac:dyDescent="0.2">
      <c r="B30" s="55" t="s">
        <v>17</v>
      </c>
      <c r="C30" s="86">
        <v>145</v>
      </c>
      <c r="D30" s="86">
        <v>146.4</v>
      </c>
      <c r="E30" s="86">
        <v>146</v>
      </c>
      <c r="F30" s="87">
        <v>147.6</v>
      </c>
      <c r="G30" s="85">
        <v>147.9</v>
      </c>
      <c r="H30" s="85">
        <v>148</v>
      </c>
      <c r="I30" s="85">
        <v>147.69999999999999</v>
      </c>
      <c r="J30" s="85">
        <v>147.9</v>
      </c>
    </row>
    <row r="31" spans="2:10" x14ac:dyDescent="0.2">
      <c r="B31" s="55" t="s">
        <v>6</v>
      </c>
      <c r="C31" s="86">
        <v>0</v>
      </c>
      <c r="D31" s="86">
        <v>1.1000000000000001</v>
      </c>
      <c r="E31" s="86">
        <v>0.8</v>
      </c>
      <c r="F31" s="87">
        <v>1.9</v>
      </c>
      <c r="G31" s="85">
        <v>2</v>
      </c>
      <c r="H31" s="85">
        <v>1.1000000000000001</v>
      </c>
      <c r="I31" s="85">
        <v>1.1000000000000001</v>
      </c>
      <c r="J31" s="85">
        <v>0.2</v>
      </c>
    </row>
    <row r="32" spans="2:10" ht="15" customHeight="1" x14ac:dyDescent="0.2">
      <c r="B32" s="55" t="s">
        <v>18</v>
      </c>
      <c r="C32" s="86">
        <v>402.5</v>
      </c>
      <c r="D32" s="86">
        <v>405</v>
      </c>
      <c r="E32" s="86">
        <v>409.2</v>
      </c>
      <c r="F32" s="87">
        <v>408.2</v>
      </c>
      <c r="G32" s="85">
        <v>409.6</v>
      </c>
      <c r="H32" s="85">
        <v>410.7</v>
      </c>
      <c r="I32" s="85">
        <v>411.3</v>
      </c>
      <c r="J32" s="85">
        <v>411.4</v>
      </c>
    </row>
    <row r="33" spans="2:10" x14ac:dyDescent="0.2">
      <c r="B33" s="55" t="s">
        <v>6</v>
      </c>
      <c r="C33" s="86">
        <v>0.7</v>
      </c>
      <c r="D33" s="86">
        <v>1.4</v>
      </c>
      <c r="E33" s="86">
        <v>2</v>
      </c>
      <c r="F33" s="87">
        <v>1.1000000000000001</v>
      </c>
      <c r="G33" s="85">
        <v>1.8</v>
      </c>
      <c r="H33" s="85">
        <v>1.4</v>
      </c>
      <c r="I33" s="85">
        <v>0.5</v>
      </c>
      <c r="J33" s="85">
        <v>0.8</v>
      </c>
    </row>
    <row r="34" spans="2:10" ht="15" customHeight="1" x14ac:dyDescent="0.2">
      <c r="B34" s="55" t="s">
        <v>19</v>
      </c>
      <c r="C34" s="86">
        <v>30.6</v>
      </c>
      <c r="D34" s="86">
        <v>30.9</v>
      </c>
      <c r="E34" s="86">
        <v>31.5</v>
      </c>
      <c r="F34" s="87">
        <v>31.5</v>
      </c>
      <c r="G34" s="85">
        <v>31.5</v>
      </c>
      <c r="H34" s="85">
        <v>31.5</v>
      </c>
      <c r="I34" s="85">
        <v>31.6</v>
      </c>
      <c r="J34" s="85">
        <v>31.5</v>
      </c>
    </row>
    <row r="35" spans="2:10" x14ac:dyDescent="0.2">
      <c r="B35" s="44" t="s">
        <v>6</v>
      </c>
      <c r="C35" s="86">
        <v>3.9</v>
      </c>
      <c r="D35" s="86">
        <v>4.5</v>
      </c>
      <c r="E35" s="86">
        <v>5.5</v>
      </c>
      <c r="F35" s="87">
        <v>4.3</v>
      </c>
      <c r="G35" s="85">
        <v>3</v>
      </c>
      <c r="H35" s="85">
        <v>1.7</v>
      </c>
      <c r="I35" s="85">
        <v>0.3</v>
      </c>
      <c r="J35" s="85">
        <v>0</v>
      </c>
    </row>
    <row r="36" spans="2:10" ht="15" customHeight="1" x14ac:dyDescent="0.2">
      <c r="B36" s="55" t="s">
        <v>20</v>
      </c>
      <c r="C36" s="86">
        <v>371.9</v>
      </c>
      <c r="D36" s="86">
        <v>374.1</v>
      </c>
      <c r="E36" s="86">
        <v>377.7</v>
      </c>
      <c r="F36" s="87">
        <v>376.7</v>
      </c>
      <c r="G36" s="85">
        <v>378.1</v>
      </c>
      <c r="H36" s="85">
        <v>379.2</v>
      </c>
      <c r="I36" s="85">
        <v>379.7</v>
      </c>
      <c r="J36" s="85">
        <v>379.8</v>
      </c>
    </row>
    <row r="37" spans="2:10" x14ac:dyDescent="0.2">
      <c r="B37" s="58" t="s">
        <v>6</v>
      </c>
      <c r="C37" s="88">
        <v>0.5</v>
      </c>
      <c r="D37" s="88">
        <v>1.1000000000000001</v>
      </c>
      <c r="E37" s="88">
        <v>1.8</v>
      </c>
      <c r="F37" s="89">
        <v>0.9</v>
      </c>
      <c r="G37" s="88">
        <v>1.7</v>
      </c>
      <c r="H37" s="88">
        <v>1.4</v>
      </c>
      <c r="I37" s="88">
        <v>0.5</v>
      </c>
      <c r="J37" s="88">
        <v>0.8</v>
      </c>
    </row>
    <row r="38" spans="2:10" x14ac:dyDescent="0.2">
      <c r="B38" s="60"/>
      <c r="C38" s="55"/>
      <c r="D38" s="55"/>
      <c r="E38" s="55"/>
      <c r="F38" s="55"/>
      <c r="G38" s="55"/>
      <c r="H38" s="55"/>
      <c r="I38" s="55"/>
      <c r="J38" s="55"/>
    </row>
    <row r="39" spans="2:10" x14ac:dyDescent="0.2">
      <c r="B39" s="135" t="s">
        <v>32</v>
      </c>
      <c r="C39" s="119"/>
      <c r="D39" s="119"/>
      <c r="E39" s="119"/>
      <c r="F39" s="119"/>
      <c r="G39" s="119"/>
      <c r="H39" s="119"/>
      <c r="I39" s="119"/>
      <c r="J39" s="119"/>
    </row>
    <row r="40" spans="2:10" x14ac:dyDescent="0.2">
      <c r="B40" s="42"/>
      <c r="C40" s="128" t="s">
        <v>3</v>
      </c>
      <c r="D40" s="128"/>
      <c r="E40" s="128"/>
      <c r="F40" s="129"/>
      <c r="G40" s="130" t="s">
        <v>4</v>
      </c>
      <c r="H40" s="128"/>
      <c r="I40" s="128"/>
      <c r="J40" s="128"/>
    </row>
    <row r="41" spans="2:10" ht="12.75" customHeight="1" x14ac:dyDescent="0.2">
      <c r="B41" s="43"/>
      <c r="C41" s="61" t="s">
        <v>69</v>
      </c>
      <c r="D41" s="61" t="s">
        <v>71</v>
      </c>
      <c r="E41" s="61" t="s">
        <v>72</v>
      </c>
      <c r="F41" s="62" t="s">
        <v>73</v>
      </c>
      <c r="G41" s="61" t="s">
        <v>74</v>
      </c>
      <c r="H41" s="61" t="s">
        <v>76</v>
      </c>
      <c r="I41" s="61" t="s">
        <v>79</v>
      </c>
      <c r="J41" s="61" t="s">
        <v>83</v>
      </c>
    </row>
    <row r="42" spans="2:10" x14ac:dyDescent="0.2">
      <c r="B42" s="60" t="s">
        <v>22</v>
      </c>
      <c r="C42" s="56">
        <v>3145</v>
      </c>
      <c r="D42" s="56">
        <v>3150.5</v>
      </c>
      <c r="E42" s="56">
        <v>3143.9</v>
      </c>
      <c r="F42" s="63">
        <v>3140.1</v>
      </c>
      <c r="G42" s="55">
        <v>3140.8</v>
      </c>
      <c r="H42" s="56">
        <v>3146</v>
      </c>
      <c r="I42" s="56">
        <v>3150.2</v>
      </c>
      <c r="J42" s="56">
        <v>3155.1</v>
      </c>
    </row>
    <row r="43" spans="2:10" x14ac:dyDescent="0.2">
      <c r="B43" s="44" t="s">
        <v>6</v>
      </c>
      <c r="C43" s="55">
        <v>1.8</v>
      </c>
      <c r="D43" s="55">
        <v>1.9</v>
      </c>
      <c r="E43" s="55">
        <v>1.1000000000000001</v>
      </c>
      <c r="F43" s="45">
        <v>0.3</v>
      </c>
      <c r="G43" s="55">
        <v>-0.1</v>
      </c>
      <c r="H43" s="55">
        <v>-0.1</v>
      </c>
      <c r="I43" s="55">
        <v>0.2</v>
      </c>
      <c r="J43" s="55">
        <v>0.5</v>
      </c>
    </row>
    <row r="44" spans="2:10" x14ac:dyDescent="0.2">
      <c r="B44" s="60" t="s">
        <v>23</v>
      </c>
      <c r="C44" s="56">
        <v>3042.2</v>
      </c>
      <c r="D44" s="56">
        <v>3044.4</v>
      </c>
      <c r="E44" s="56">
        <v>3047.6</v>
      </c>
      <c r="F44" s="57">
        <v>3048.1</v>
      </c>
      <c r="G44" s="56">
        <v>3045.7</v>
      </c>
      <c r="H44" s="56">
        <v>3048.8</v>
      </c>
      <c r="I44" s="56">
        <v>3051.8</v>
      </c>
      <c r="J44" s="56">
        <v>3054.4</v>
      </c>
    </row>
    <row r="45" spans="2:10" x14ac:dyDescent="0.2">
      <c r="B45" s="44" t="s">
        <v>6</v>
      </c>
      <c r="C45" s="55">
        <v>1.4</v>
      </c>
      <c r="D45" s="55">
        <v>1.3</v>
      </c>
      <c r="E45" s="55">
        <v>0.7</v>
      </c>
      <c r="F45" s="45">
        <v>0.2</v>
      </c>
      <c r="G45" s="55">
        <v>0.1</v>
      </c>
      <c r="H45" s="55">
        <v>0.1</v>
      </c>
      <c r="I45" s="55">
        <v>0.1</v>
      </c>
      <c r="J45" s="55">
        <v>0.2</v>
      </c>
    </row>
    <row r="46" spans="2:10" x14ac:dyDescent="0.2">
      <c r="B46" s="64" t="s">
        <v>24</v>
      </c>
      <c r="C46" s="58">
        <v>3.3</v>
      </c>
      <c r="D46" s="58">
        <v>3.4</v>
      </c>
      <c r="E46" s="58">
        <v>3.1</v>
      </c>
      <c r="F46" s="59">
        <v>2.9</v>
      </c>
      <c r="G46" s="58">
        <v>3</v>
      </c>
      <c r="H46" s="58">
        <v>3.1</v>
      </c>
      <c r="I46" s="58">
        <v>3.1</v>
      </c>
      <c r="J46" s="58">
        <v>3.2</v>
      </c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 t="s">
        <v>25</v>
      </c>
      <c r="C48" s="41"/>
      <c r="D48" s="41"/>
      <c r="E48" s="41"/>
      <c r="F48" s="41"/>
      <c r="G48" s="55"/>
      <c r="H48" s="41"/>
      <c r="I48" s="41"/>
      <c r="J48" s="41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Roman,Regular"May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2:M51"/>
  <sheetViews>
    <sheetView showGridLines="0" topLeftCell="B1" zoomScale="90" zoomScaleNormal="90" zoomScaleSheetLayoutView="106" zoomScalePageLayoutView="79" workbookViewId="0">
      <selection activeCell="B2" sqref="B2:J2"/>
    </sheetView>
  </sheetViews>
  <sheetFormatPr defaultColWidth="9.140625" defaultRowHeight="12.75" x14ac:dyDescent="0.2"/>
  <cols>
    <col min="1" max="1" width="9.140625" style="41"/>
    <col min="2" max="2" width="40.42578125" style="41" customWidth="1"/>
    <col min="3" max="10" width="9.140625" style="41" customWidth="1"/>
    <col min="11" max="16384" width="9.140625" style="41"/>
  </cols>
  <sheetData>
    <row r="2" spans="2:10" x14ac:dyDescent="0.2">
      <c r="B2" s="115" t="s">
        <v>33</v>
      </c>
      <c r="C2" s="115"/>
      <c r="D2" s="115"/>
      <c r="E2" s="115"/>
      <c r="F2" s="115"/>
      <c r="G2" s="115"/>
      <c r="H2" s="115"/>
      <c r="I2" s="115"/>
      <c r="J2" s="115"/>
    </row>
    <row r="3" spans="2:10" x14ac:dyDescent="0.2">
      <c r="B3" s="81"/>
      <c r="C3" s="82"/>
      <c r="D3" s="82"/>
      <c r="E3" s="82"/>
      <c r="F3" s="82"/>
      <c r="G3" s="82"/>
      <c r="H3" s="82"/>
      <c r="I3" s="82"/>
      <c r="J3" s="82"/>
    </row>
    <row r="4" spans="2:10" x14ac:dyDescent="0.2">
      <c r="B4" s="115" t="s">
        <v>34</v>
      </c>
      <c r="C4" s="115"/>
      <c r="D4" s="115"/>
      <c r="E4" s="115"/>
      <c r="F4" s="115"/>
      <c r="G4" s="115"/>
      <c r="H4" s="115"/>
      <c r="I4" s="115"/>
      <c r="J4" s="115"/>
    </row>
    <row r="5" spans="2:10" x14ac:dyDescent="0.2">
      <c r="B5" s="138" t="s">
        <v>35</v>
      </c>
      <c r="C5" s="138"/>
      <c r="D5" s="138"/>
      <c r="E5" s="138"/>
      <c r="F5" s="138"/>
      <c r="G5" s="138"/>
      <c r="H5" s="138"/>
      <c r="I5" s="138"/>
      <c r="J5" s="138"/>
    </row>
    <row r="6" spans="2:10" ht="12.75" customHeight="1" x14ac:dyDescent="0.2">
      <c r="B6" s="11"/>
      <c r="C6" s="136" t="s">
        <v>3</v>
      </c>
      <c r="D6" s="136"/>
      <c r="E6" s="136"/>
      <c r="F6" s="137"/>
      <c r="G6" s="141" t="s">
        <v>4</v>
      </c>
      <c r="H6" s="136"/>
      <c r="I6" s="136"/>
      <c r="J6" s="136"/>
    </row>
    <row r="7" spans="2:10" ht="12.75" customHeight="1" x14ac:dyDescent="0.2">
      <c r="B7" s="1"/>
      <c r="C7" s="90">
        <v>2020</v>
      </c>
      <c r="D7" s="90">
        <v>2021</v>
      </c>
      <c r="E7" s="90">
        <v>2022</v>
      </c>
      <c r="F7" s="91">
        <v>2023</v>
      </c>
      <c r="G7" s="90">
        <v>2024</v>
      </c>
      <c r="H7" s="90">
        <v>2025</v>
      </c>
      <c r="I7" s="90">
        <v>2026</v>
      </c>
      <c r="J7" s="90">
        <v>2027</v>
      </c>
    </row>
    <row r="8" spans="2:10" x14ac:dyDescent="0.2">
      <c r="B8" s="5"/>
      <c r="C8" s="5"/>
      <c r="D8" s="5"/>
      <c r="E8" s="5"/>
      <c r="F8" s="92"/>
      <c r="G8" s="5"/>
      <c r="H8" s="5"/>
      <c r="I8" s="5"/>
      <c r="J8" s="5"/>
    </row>
    <row r="9" spans="2:10" x14ac:dyDescent="0.2">
      <c r="B9" s="93" t="s">
        <v>36</v>
      </c>
      <c r="C9" s="94">
        <v>326.8</v>
      </c>
      <c r="D9" s="94">
        <v>355</v>
      </c>
      <c r="E9" s="94">
        <v>362.2</v>
      </c>
      <c r="F9" s="95">
        <v>378</v>
      </c>
      <c r="G9" s="94">
        <v>394.2</v>
      </c>
      <c r="H9" s="94">
        <v>411.1</v>
      </c>
      <c r="I9" s="94">
        <v>430.9</v>
      </c>
      <c r="J9" s="94">
        <v>450.2</v>
      </c>
    </row>
    <row r="10" spans="2:10" x14ac:dyDescent="0.2">
      <c r="B10" s="93" t="s">
        <v>6</v>
      </c>
      <c r="C10" s="94">
        <v>6.1</v>
      </c>
      <c r="D10" s="96">
        <v>8.6</v>
      </c>
      <c r="E10" s="96">
        <v>2</v>
      </c>
      <c r="F10" s="95">
        <v>4.4000000000000004</v>
      </c>
      <c r="G10" s="94">
        <v>4.3</v>
      </c>
      <c r="H10" s="94">
        <v>4.3</v>
      </c>
      <c r="I10" s="94">
        <v>4.8</v>
      </c>
      <c r="J10" s="94">
        <v>4.5</v>
      </c>
    </row>
    <row r="11" spans="2:10" x14ac:dyDescent="0.2">
      <c r="B11" s="97" t="s">
        <v>37</v>
      </c>
      <c r="C11" s="94">
        <v>157.1</v>
      </c>
      <c r="D11" s="94">
        <v>168.4</v>
      </c>
      <c r="E11" s="94">
        <v>181.2</v>
      </c>
      <c r="F11" s="95">
        <v>191.5</v>
      </c>
      <c r="G11" s="94">
        <v>200.5</v>
      </c>
      <c r="H11" s="94">
        <v>207.8</v>
      </c>
      <c r="I11" s="94">
        <v>215.9</v>
      </c>
      <c r="J11" s="94">
        <v>224.1</v>
      </c>
    </row>
    <row r="12" spans="2:10" x14ac:dyDescent="0.2">
      <c r="B12" s="93" t="s">
        <v>6</v>
      </c>
      <c r="C12" s="94">
        <v>1</v>
      </c>
      <c r="D12" s="96">
        <v>7.2</v>
      </c>
      <c r="E12" s="96">
        <v>7.6</v>
      </c>
      <c r="F12" s="95">
        <v>5.7</v>
      </c>
      <c r="G12" s="94">
        <v>4.7</v>
      </c>
      <c r="H12" s="94">
        <v>3.7</v>
      </c>
      <c r="I12" s="94">
        <v>3.9</v>
      </c>
      <c r="J12" s="94">
        <v>3.8</v>
      </c>
    </row>
    <row r="13" spans="2:10" x14ac:dyDescent="0.2">
      <c r="B13" s="93" t="s">
        <v>38</v>
      </c>
      <c r="C13" s="94">
        <v>40</v>
      </c>
      <c r="D13" s="94">
        <v>40.700000000000003</v>
      </c>
      <c r="E13" s="94">
        <v>42.1</v>
      </c>
      <c r="F13" s="95">
        <v>43.9</v>
      </c>
      <c r="G13" s="94">
        <v>45.9</v>
      </c>
      <c r="H13" s="94">
        <v>47.5</v>
      </c>
      <c r="I13" s="94">
        <v>49.2</v>
      </c>
      <c r="J13" s="94">
        <v>50.9</v>
      </c>
    </row>
    <row r="14" spans="2:10" x14ac:dyDescent="0.2">
      <c r="B14" s="93" t="s">
        <v>6</v>
      </c>
      <c r="C14" s="94">
        <v>-1.4</v>
      </c>
      <c r="D14" s="96">
        <v>1.8</v>
      </c>
      <c r="E14" s="96">
        <v>3.4</v>
      </c>
      <c r="F14" s="95">
        <v>4.3</v>
      </c>
      <c r="G14" s="94">
        <v>4.5999999999999996</v>
      </c>
      <c r="H14" s="94">
        <v>3.4</v>
      </c>
      <c r="I14" s="94">
        <v>3.7</v>
      </c>
      <c r="J14" s="94">
        <v>3.4</v>
      </c>
    </row>
    <row r="15" spans="2:10" x14ac:dyDescent="0.2">
      <c r="B15" s="98" t="s">
        <v>39</v>
      </c>
      <c r="C15" s="94">
        <v>23</v>
      </c>
      <c r="D15" s="94">
        <v>25.2</v>
      </c>
      <c r="E15" s="94">
        <v>25</v>
      </c>
      <c r="F15" s="95">
        <v>24.4</v>
      </c>
      <c r="G15" s="94">
        <v>25.5</v>
      </c>
      <c r="H15" s="94">
        <v>27.2</v>
      </c>
      <c r="I15" s="94">
        <v>30</v>
      </c>
      <c r="J15" s="94">
        <v>31.8</v>
      </c>
    </row>
    <row r="16" spans="2:10" x14ac:dyDescent="0.2">
      <c r="B16" s="93" t="s">
        <v>6</v>
      </c>
      <c r="C16" s="94">
        <v>16.8</v>
      </c>
      <c r="D16" s="96">
        <v>9.5</v>
      </c>
      <c r="E16" s="96">
        <v>-0.8</v>
      </c>
      <c r="F16" s="95">
        <v>-2.4</v>
      </c>
      <c r="G16" s="94">
        <v>4.4000000000000004</v>
      </c>
      <c r="H16" s="94">
        <v>6.7</v>
      </c>
      <c r="I16" s="94">
        <v>10.199999999999999</v>
      </c>
      <c r="J16" s="94">
        <v>6</v>
      </c>
    </row>
    <row r="17" spans="2:10" x14ac:dyDescent="0.2">
      <c r="B17" s="9" t="s">
        <v>40</v>
      </c>
      <c r="C17" s="94">
        <v>59.2</v>
      </c>
      <c r="D17" s="94">
        <v>66</v>
      </c>
      <c r="E17" s="94">
        <v>70.3</v>
      </c>
      <c r="F17" s="95">
        <v>72.8</v>
      </c>
      <c r="G17" s="94">
        <v>75.2</v>
      </c>
      <c r="H17" s="94">
        <v>79.2</v>
      </c>
      <c r="I17" s="94">
        <v>84.3</v>
      </c>
      <c r="J17" s="94">
        <v>89.1</v>
      </c>
    </row>
    <row r="18" spans="2:10" x14ac:dyDescent="0.2">
      <c r="B18" s="93" t="s">
        <v>6</v>
      </c>
      <c r="C18" s="94">
        <v>1.6</v>
      </c>
      <c r="D18" s="96">
        <v>11.5</v>
      </c>
      <c r="E18" s="96">
        <v>6.4</v>
      </c>
      <c r="F18" s="95">
        <v>3.5</v>
      </c>
      <c r="G18" s="94">
        <v>3.3</v>
      </c>
      <c r="H18" s="94">
        <v>5.3</v>
      </c>
      <c r="I18" s="94">
        <v>6.5</v>
      </c>
      <c r="J18" s="94">
        <v>5.7</v>
      </c>
    </row>
    <row r="19" spans="2:10" x14ac:dyDescent="0.2">
      <c r="B19" s="93" t="s">
        <v>41</v>
      </c>
      <c r="C19" s="94">
        <v>22.9</v>
      </c>
      <c r="D19" s="94">
        <v>23</v>
      </c>
      <c r="E19" s="94">
        <v>24.8</v>
      </c>
      <c r="F19" s="95">
        <v>26.3</v>
      </c>
      <c r="G19" s="94">
        <v>27.1</v>
      </c>
      <c r="H19" s="94">
        <v>28.8</v>
      </c>
      <c r="I19" s="94">
        <v>31.9</v>
      </c>
      <c r="J19" s="94">
        <v>35.200000000000003</v>
      </c>
    </row>
    <row r="20" spans="2:10" x14ac:dyDescent="0.2">
      <c r="B20" s="93" t="s">
        <v>6</v>
      </c>
      <c r="C20" s="94">
        <v>-4.3</v>
      </c>
      <c r="D20" s="96">
        <v>0.7</v>
      </c>
      <c r="E20" s="96">
        <v>7.7</v>
      </c>
      <c r="F20" s="95">
        <v>6.2</v>
      </c>
      <c r="G20" s="94">
        <v>2.7</v>
      </c>
      <c r="H20" s="94">
        <v>6.6</v>
      </c>
      <c r="I20" s="94">
        <v>10.6</v>
      </c>
      <c r="J20" s="94">
        <v>10.5</v>
      </c>
    </row>
    <row r="21" spans="2:10" x14ac:dyDescent="0.2">
      <c r="B21" s="93" t="s">
        <v>42</v>
      </c>
      <c r="C21" s="94">
        <v>25.1</v>
      </c>
      <c r="D21" s="94">
        <v>30.9</v>
      </c>
      <c r="E21" s="94">
        <v>32.700000000000003</v>
      </c>
      <c r="F21" s="95">
        <v>32.700000000000003</v>
      </c>
      <c r="G21" s="94">
        <v>33.5</v>
      </c>
      <c r="H21" s="94">
        <v>34.700000000000003</v>
      </c>
      <c r="I21" s="94">
        <v>35.6</v>
      </c>
      <c r="J21" s="94">
        <v>36.4</v>
      </c>
    </row>
    <row r="22" spans="2:10" x14ac:dyDescent="0.2">
      <c r="B22" s="93" t="s">
        <v>6</v>
      </c>
      <c r="C22" s="94">
        <v>6.6</v>
      </c>
      <c r="D22" s="96">
        <v>23</v>
      </c>
      <c r="E22" s="96">
        <v>5.8</v>
      </c>
      <c r="F22" s="95">
        <v>-0.1</v>
      </c>
      <c r="G22" s="94">
        <v>2.5</v>
      </c>
      <c r="H22" s="94">
        <v>3.8</v>
      </c>
      <c r="I22" s="94">
        <v>2.6</v>
      </c>
      <c r="J22" s="94">
        <v>2</v>
      </c>
    </row>
    <row r="23" spans="2:10" x14ac:dyDescent="0.2">
      <c r="B23" s="93" t="s">
        <v>43</v>
      </c>
      <c r="C23" s="94">
        <v>11.2</v>
      </c>
      <c r="D23" s="94">
        <v>12.1</v>
      </c>
      <c r="E23" s="94">
        <v>12.8</v>
      </c>
      <c r="F23" s="95">
        <v>13.8</v>
      </c>
      <c r="G23" s="94">
        <v>14.7</v>
      </c>
      <c r="H23" s="94">
        <v>15.6</v>
      </c>
      <c r="I23" s="94">
        <v>16.8</v>
      </c>
      <c r="J23" s="94">
        <v>17.5</v>
      </c>
    </row>
    <row r="24" spans="2:10" x14ac:dyDescent="0.2">
      <c r="B24" s="93" t="s">
        <v>6</v>
      </c>
      <c r="C24" s="94">
        <v>4</v>
      </c>
      <c r="D24" s="96">
        <v>7.8</v>
      </c>
      <c r="E24" s="96">
        <v>5.8</v>
      </c>
      <c r="F24" s="95">
        <v>7.8</v>
      </c>
      <c r="G24" s="94">
        <v>6.3</v>
      </c>
      <c r="H24" s="94">
        <v>6.5</v>
      </c>
      <c r="I24" s="94">
        <v>7.6</v>
      </c>
      <c r="J24" s="94">
        <v>4.4000000000000004</v>
      </c>
    </row>
    <row r="25" spans="2:10" x14ac:dyDescent="0.2">
      <c r="B25" s="93" t="s">
        <v>44</v>
      </c>
      <c r="C25" s="94">
        <v>68.900000000000006</v>
      </c>
      <c r="D25" s="94">
        <v>77.5</v>
      </c>
      <c r="E25" s="94">
        <v>68.400000000000006</v>
      </c>
      <c r="F25" s="95">
        <v>71.599999999999994</v>
      </c>
      <c r="G25" s="94">
        <v>74.599999999999994</v>
      </c>
      <c r="H25" s="94">
        <v>77.599999999999994</v>
      </c>
      <c r="I25" s="94">
        <v>80.7</v>
      </c>
      <c r="J25" s="94">
        <v>84.2</v>
      </c>
    </row>
    <row r="26" spans="2:10" x14ac:dyDescent="0.2">
      <c r="B26" s="93" t="s">
        <v>6</v>
      </c>
      <c r="C26" s="94">
        <v>26.3</v>
      </c>
      <c r="D26" s="96">
        <v>12.4</v>
      </c>
      <c r="E26" s="96">
        <v>-11.7</v>
      </c>
      <c r="F26" s="95">
        <v>4.7</v>
      </c>
      <c r="G26" s="94">
        <v>4.0999999999999996</v>
      </c>
      <c r="H26" s="94">
        <v>4.0999999999999996</v>
      </c>
      <c r="I26" s="94">
        <v>3.9</v>
      </c>
      <c r="J26" s="94">
        <v>4.4000000000000004</v>
      </c>
    </row>
    <row r="27" spans="2:10" x14ac:dyDescent="0.2">
      <c r="B27" s="93" t="s">
        <v>45</v>
      </c>
      <c r="C27" s="94">
        <v>4.0999999999999996</v>
      </c>
      <c r="D27" s="94">
        <v>4.25</v>
      </c>
      <c r="E27" s="94">
        <v>4.59</v>
      </c>
      <c r="F27" s="95">
        <v>4.78</v>
      </c>
      <c r="G27" s="94">
        <v>4.92</v>
      </c>
      <c r="H27" s="94">
        <v>5.08</v>
      </c>
      <c r="I27" s="94">
        <v>5.26</v>
      </c>
      <c r="J27" s="94">
        <v>5.45</v>
      </c>
    </row>
    <row r="28" spans="2:10" x14ac:dyDescent="0.2">
      <c r="B28" s="93" t="s">
        <v>6</v>
      </c>
      <c r="C28" s="94">
        <v>-2.5</v>
      </c>
      <c r="D28" s="96">
        <v>3.6</v>
      </c>
      <c r="E28" s="96">
        <v>8.1</v>
      </c>
      <c r="F28" s="95">
        <v>4.0999999999999996</v>
      </c>
      <c r="G28" s="94">
        <v>2.8</v>
      </c>
      <c r="H28" s="94">
        <v>3.3</v>
      </c>
      <c r="I28" s="94">
        <v>3.6</v>
      </c>
      <c r="J28" s="94">
        <v>3.5</v>
      </c>
    </row>
    <row r="29" spans="2:10" x14ac:dyDescent="0.2">
      <c r="B29" s="9" t="s">
        <v>46</v>
      </c>
      <c r="C29" s="94">
        <v>25.6</v>
      </c>
      <c r="D29" s="94">
        <v>27</v>
      </c>
      <c r="E29" s="94">
        <v>29.3</v>
      </c>
      <c r="F29" s="95">
        <v>30.9</v>
      </c>
      <c r="G29" s="94">
        <v>32.4</v>
      </c>
      <c r="H29" s="94">
        <v>33.299999999999997</v>
      </c>
      <c r="I29" s="94">
        <v>34.5</v>
      </c>
      <c r="J29" s="94">
        <v>35.299999999999997</v>
      </c>
    </row>
    <row r="30" spans="2:10" x14ac:dyDescent="0.2">
      <c r="B30" s="99" t="s">
        <v>6</v>
      </c>
      <c r="C30" s="100">
        <v>2</v>
      </c>
      <c r="D30" s="101">
        <v>5.7</v>
      </c>
      <c r="E30" s="101">
        <v>8.6</v>
      </c>
      <c r="F30" s="102">
        <v>5.3</v>
      </c>
      <c r="G30" s="100">
        <v>4.8</v>
      </c>
      <c r="H30" s="100">
        <v>2.9</v>
      </c>
      <c r="I30" s="100">
        <v>3.4</v>
      </c>
      <c r="J30" s="100">
        <v>2.5</v>
      </c>
    </row>
    <row r="31" spans="2:10" x14ac:dyDescent="0.2">
      <c r="B31" s="38"/>
    </row>
    <row r="32" spans="2:10" x14ac:dyDescent="0.2">
      <c r="B32" s="140" t="s">
        <v>47</v>
      </c>
      <c r="C32" s="140"/>
      <c r="D32" s="140"/>
      <c r="E32" s="140"/>
      <c r="F32" s="140"/>
      <c r="G32" s="140"/>
      <c r="H32" s="140"/>
      <c r="I32" s="140"/>
      <c r="J32" s="140"/>
    </row>
    <row r="33" spans="2:10" x14ac:dyDescent="0.2">
      <c r="B33" s="139" t="s">
        <v>48</v>
      </c>
      <c r="C33" s="139"/>
      <c r="D33" s="139"/>
      <c r="E33" s="139"/>
      <c r="F33" s="139"/>
      <c r="G33" s="139"/>
      <c r="H33" s="139"/>
      <c r="I33" s="139"/>
      <c r="J33" s="139"/>
    </row>
    <row r="34" spans="2:10" x14ac:dyDescent="0.2">
      <c r="B34" s="11"/>
      <c r="C34" s="136" t="s">
        <v>3</v>
      </c>
      <c r="D34" s="136"/>
      <c r="E34" s="136"/>
      <c r="F34" s="137"/>
      <c r="G34" s="136" t="s">
        <v>4</v>
      </c>
      <c r="H34" s="136"/>
      <c r="I34" s="136"/>
      <c r="J34" s="136"/>
    </row>
    <row r="35" spans="2:10" x14ac:dyDescent="0.2">
      <c r="B35" s="1"/>
      <c r="C35" s="90">
        <v>2020</v>
      </c>
      <c r="D35" s="90">
        <v>2021</v>
      </c>
      <c r="E35" s="90">
        <v>2022</v>
      </c>
      <c r="F35" s="91">
        <v>2023</v>
      </c>
      <c r="G35" s="90">
        <v>2024</v>
      </c>
      <c r="H35" s="90">
        <v>2025</v>
      </c>
      <c r="I35" s="90">
        <v>2026</v>
      </c>
      <c r="J35" s="90">
        <v>2027</v>
      </c>
    </row>
    <row r="36" spans="2:10" x14ac:dyDescent="0.2">
      <c r="B36" s="98" t="s">
        <v>77</v>
      </c>
      <c r="C36" s="17">
        <v>338.1</v>
      </c>
      <c r="D36" s="17">
        <v>350.2</v>
      </c>
      <c r="E36" s="17">
        <v>338.6</v>
      </c>
      <c r="F36" s="103">
        <v>340.1</v>
      </c>
      <c r="G36" s="17">
        <v>345.8</v>
      </c>
      <c r="H36" s="17">
        <v>354.3</v>
      </c>
      <c r="I36" s="17">
        <v>362.6</v>
      </c>
      <c r="J36" s="17">
        <v>373</v>
      </c>
    </row>
    <row r="37" spans="2:10" x14ac:dyDescent="0.2">
      <c r="B37" s="93" t="s">
        <v>6</v>
      </c>
      <c r="C37" s="94">
        <v>7.1</v>
      </c>
      <c r="D37" s="94">
        <v>3.6</v>
      </c>
      <c r="E37" s="94">
        <v>-3.3</v>
      </c>
      <c r="F37" s="95">
        <v>0.6</v>
      </c>
      <c r="G37" s="94">
        <v>1.7</v>
      </c>
      <c r="H37" s="94">
        <v>2.5</v>
      </c>
      <c r="I37" s="94">
        <v>2.2999999999999998</v>
      </c>
      <c r="J37" s="94">
        <v>2.9</v>
      </c>
    </row>
    <row r="38" spans="2:10" s="54" customFormat="1" x14ac:dyDescent="0.2">
      <c r="B38" s="93" t="s">
        <v>68</v>
      </c>
      <c r="C38" s="5">
        <v>5.8970000000000002</v>
      </c>
      <c r="D38" s="104">
        <v>5.88</v>
      </c>
      <c r="E38" s="5">
        <v>5.891</v>
      </c>
      <c r="F38" s="92">
        <v>5.9109999999999996</v>
      </c>
      <c r="G38" s="104">
        <v>5.931</v>
      </c>
      <c r="H38" s="104">
        <v>5.9489999999999998</v>
      </c>
      <c r="I38" s="104">
        <v>5.9669999999999996</v>
      </c>
      <c r="J38" s="104">
        <v>5.9850000000000003</v>
      </c>
    </row>
    <row r="39" spans="2:10" x14ac:dyDescent="0.2">
      <c r="B39" s="93" t="s">
        <v>6</v>
      </c>
      <c r="C39" s="94">
        <v>0.28000000000000003</v>
      </c>
      <c r="D39" s="94">
        <v>-0.28000000000000003</v>
      </c>
      <c r="E39" s="94">
        <v>0.18</v>
      </c>
      <c r="F39" s="95">
        <v>0.35</v>
      </c>
      <c r="G39" s="94">
        <v>0.3</v>
      </c>
      <c r="H39" s="94">
        <v>0.3</v>
      </c>
      <c r="I39" s="94">
        <v>0.3</v>
      </c>
      <c r="J39" s="94">
        <v>0.3</v>
      </c>
    </row>
    <row r="40" spans="2:10" x14ac:dyDescent="0.2">
      <c r="B40" s="93" t="s">
        <v>65</v>
      </c>
      <c r="C40" s="105">
        <v>55427</v>
      </c>
      <c r="D40" s="105">
        <v>60382.5</v>
      </c>
      <c r="E40" s="105">
        <v>61496.1</v>
      </c>
      <c r="F40" s="106">
        <v>63962.7</v>
      </c>
      <c r="G40" s="105">
        <v>66463</v>
      </c>
      <c r="H40" s="105">
        <v>69091.5</v>
      </c>
      <c r="I40" s="105">
        <v>72200.800000000003</v>
      </c>
      <c r="J40" s="105">
        <v>75203.8</v>
      </c>
    </row>
    <row r="41" spans="2:10" x14ac:dyDescent="0.2">
      <c r="B41" s="93" t="s">
        <v>6</v>
      </c>
      <c r="C41" s="94">
        <v>5.9</v>
      </c>
      <c r="D41" s="94">
        <v>8.9</v>
      </c>
      <c r="E41" s="94">
        <v>1.8</v>
      </c>
      <c r="F41" s="95">
        <v>4</v>
      </c>
      <c r="G41" s="94">
        <v>3.92</v>
      </c>
      <c r="H41" s="94">
        <v>3.95</v>
      </c>
      <c r="I41" s="94">
        <v>4.5</v>
      </c>
      <c r="J41" s="94">
        <v>4.16</v>
      </c>
    </row>
    <row r="42" spans="2:10" x14ac:dyDescent="0.2">
      <c r="B42" s="93" t="s">
        <v>81</v>
      </c>
      <c r="C42" s="94">
        <v>34.5</v>
      </c>
      <c r="D42" s="94">
        <v>40.4</v>
      </c>
      <c r="E42" s="94">
        <v>45.6</v>
      </c>
      <c r="F42" s="95">
        <v>40.799999999999997</v>
      </c>
      <c r="G42" s="94">
        <v>44</v>
      </c>
      <c r="H42" s="94">
        <v>45.6</v>
      </c>
      <c r="I42" s="94">
        <v>47.7</v>
      </c>
      <c r="J42" s="94">
        <v>49.9</v>
      </c>
    </row>
    <row r="43" spans="2:10" x14ac:dyDescent="0.2">
      <c r="B43" s="93" t="s">
        <v>6</v>
      </c>
      <c r="C43" s="94">
        <v>-2.4</v>
      </c>
      <c r="D43" s="94">
        <v>17.2</v>
      </c>
      <c r="E43" s="94">
        <v>12.9</v>
      </c>
      <c r="F43" s="95">
        <v>-10.4</v>
      </c>
      <c r="G43" s="94">
        <v>7.7</v>
      </c>
      <c r="H43" s="94">
        <v>3.6</v>
      </c>
      <c r="I43" s="94">
        <v>4.8</v>
      </c>
      <c r="J43" s="94">
        <v>4.5</v>
      </c>
    </row>
    <row r="44" spans="2:10" x14ac:dyDescent="0.2">
      <c r="B44" s="107" t="s">
        <v>80</v>
      </c>
      <c r="C44" s="94">
        <v>292.39999999999998</v>
      </c>
      <c r="D44" s="94">
        <v>314.7</v>
      </c>
      <c r="E44" s="94">
        <v>316.7</v>
      </c>
      <c r="F44" s="95">
        <v>337.2</v>
      </c>
      <c r="G44" s="94">
        <v>350.2</v>
      </c>
      <c r="H44" s="94">
        <v>365.5</v>
      </c>
      <c r="I44" s="94">
        <v>383.1</v>
      </c>
      <c r="J44" s="94">
        <v>400.2</v>
      </c>
    </row>
    <row r="45" spans="2:10" x14ac:dyDescent="0.2">
      <c r="B45" s="99" t="s">
        <v>6</v>
      </c>
      <c r="C45" s="100">
        <v>7.2</v>
      </c>
      <c r="D45" s="100">
        <v>7.6</v>
      </c>
      <c r="E45" s="100">
        <v>0.6</v>
      </c>
      <c r="F45" s="102">
        <v>6.5</v>
      </c>
      <c r="G45" s="100">
        <v>3.9</v>
      </c>
      <c r="H45" s="100">
        <v>4.4000000000000004</v>
      </c>
      <c r="I45" s="100">
        <v>4.8</v>
      </c>
      <c r="J45" s="100">
        <v>4.5</v>
      </c>
    </row>
    <row r="46" spans="2:10" ht="12.75" customHeight="1" x14ac:dyDescent="0.2">
      <c r="B46" s="108" t="s">
        <v>66</v>
      </c>
      <c r="C46" s="109">
        <v>343.8</v>
      </c>
      <c r="D46" s="109">
        <v>369</v>
      </c>
      <c r="E46" s="109">
        <v>396.2</v>
      </c>
      <c r="F46" s="110">
        <v>414</v>
      </c>
      <c r="G46" s="109">
        <v>429.9</v>
      </c>
      <c r="H46" s="109">
        <v>442.5</v>
      </c>
      <c r="I46" s="109">
        <v>455.3</v>
      </c>
      <c r="J46" s="109">
        <v>468.5</v>
      </c>
    </row>
    <row r="47" spans="2:10" x14ac:dyDescent="0.2">
      <c r="B47" s="93" t="s">
        <v>6</v>
      </c>
      <c r="C47" s="94">
        <v>-1</v>
      </c>
      <c r="D47" s="94">
        <v>7.3</v>
      </c>
      <c r="E47" s="94">
        <v>7.4</v>
      </c>
      <c r="F47" s="95">
        <v>4.5</v>
      </c>
      <c r="G47" s="94">
        <v>3.84</v>
      </c>
      <c r="H47" s="94">
        <v>2.93</v>
      </c>
      <c r="I47" s="94">
        <v>2.89</v>
      </c>
      <c r="J47" s="94">
        <v>2.9</v>
      </c>
    </row>
    <row r="48" spans="2:10" x14ac:dyDescent="0.2">
      <c r="B48" s="93" t="s">
        <v>78</v>
      </c>
      <c r="C48" s="111">
        <v>323</v>
      </c>
      <c r="D48" s="111">
        <v>334.5</v>
      </c>
      <c r="E48" s="111">
        <v>335.7</v>
      </c>
      <c r="F48" s="112">
        <v>336.5</v>
      </c>
      <c r="G48" s="113">
        <v>343.1</v>
      </c>
      <c r="H48" s="113">
        <v>346.9</v>
      </c>
      <c r="I48" s="113">
        <v>351.8</v>
      </c>
      <c r="J48" s="113">
        <v>358</v>
      </c>
    </row>
    <row r="49" spans="2:13" x14ac:dyDescent="0.2">
      <c r="B49" s="99" t="s">
        <v>6</v>
      </c>
      <c r="C49" s="100">
        <v>-3.2</v>
      </c>
      <c r="D49" s="100">
        <v>3.6</v>
      </c>
      <c r="E49" s="100">
        <v>0.4</v>
      </c>
      <c r="F49" s="102">
        <v>0.2</v>
      </c>
      <c r="G49" s="100">
        <v>1.97</v>
      </c>
      <c r="H49" s="100">
        <v>1.1200000000000001</v>
      </c>
      <c r="I49" s="100">
        <v>1.4</v>
      </c>
      <c r="J49" s="100">
        <v>1.75</v>
      </c>
    </row>
    <row r="51" spans="2:13" x14ac:dyDescent="0.2">
      <c r="B51" s="41" t="s">
        <v>53</v>
      </c>
      <c r="J51" s="84" t="s">
        <v>82</v>
      </c>
      <c r="K51" s="84"/>
      <c r="L51" s="84"/>
      <c r="M51" s="84"/>
    </row>
  </sheetData>
  <mergeCells count="9"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fitToHeight="0" orientation="portrait" r:id="rId1"/>
  <headerFooter>
    <oddHeader>&amp;L&amp;"Times New Roman,Regular"ECONOMIC OUTLOOK - WISCONSIN&amp;R&amp;"Times New Roman,Regular"May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J48"/>
  <sheetViews>
    <sheetView showGridLines="0" zoomScale="90" zoomScaleNormal="90" zoomScaleSheetLayoutView="106" zoomScalePageLayoutView="76" workbookViewId="0">
      <selection activeCell="B1" sqref="B1:J1"/>
    </sheetView>
  </sheetViews>
  <sheetFormatPr defaultColWidth="9.140625" defaultRowHeight="12.75" x14ac:dyDescent="0.2"/>
  <cols>
    <col min="1" max="1" width="9.140625" style="8"/>
    <col min="2" max="2" width="33.85546875" style="8" customWidth="1"/>
    <col min="3" max="10" width="9.140625" style="8" customWidth="1"/>
    <col min="11" max="16384" width="9.140625" style="8"/>
  </cols>
  <sheetData>
    <row r="1" spans="2:10" x14ac:dyDescent="0.2">
      <c r="B1" s="142" t="s">
        <v>49</v>
      </c>
      <c r="C1" s="142"/>
      <c r="D1" s="142"/>
      <c r="E1" s="142"/>
      <c r="F1" s="142"/>
      <c r="G1" s="142"/>
      <c r="H1" s="142"/>
      <c r="I1" s="142"/>
      <c r="J1" s="142"/>
    </row>
    <row r="2" spans="2:10" x14ac:dyDescent="0.2">
      <c r="B2" s="144"/>
      <c r="C2" s="144"/>
      <c r="D2" s="144"/>
      <c r="E2" s="144"/>
      <c r="F2" s="144"/>
      <c r="G2" s="144"/>
      <c r="H2" s="144"/>
      <c r="I2" s="144"/>
      <c r="J2" s="144"/>
    </row>
    <row r="3" spans="2:10" x14ac:dyDescent="0.2">
      <c r="B3" s="142" t="s">
        <v>50</v>
      </c>
      <c r="C3" s="142"/>
      <c r="D3" s="142"/>
      <c r="E3" s="142"/>
      <c r="F3" s="142"/>
      <c r="G3" s="142"/>
      <c r="H3" s="142"/>
      <c r="I3" s="142"/>
      <c r="J3" s="142"/>
    </row>
    <row r="4" spans="2:10" x14ac:dyDescent="0.2">
      <c r="B4" s="144" t="s">
        <v>51</v>
      </c>
      <c r="C4" s="144"/>
      <c r="D4" s="144"/>
      <c r="E4" s="144"/>
      <c r="F4" s="144"/>
      <c r="G4" s="144"/>
      <c r="H4" s="144"/>
      <c r="I4" s="144"/>
      <c r="J4" s="144"/>
    </row>
    <row r="5" spans="2:10" x14ac:dyDescent="0.2">
      <c r="B5" s="12"/>
      <c r="C5" s="25" t="s">
        <v>3</v>
      </c>
      <c r="D5" s="25"/>
      <c r="E5" s="25"/>
      <c r="F5" s="26"/>
      <c r="G5" s="143" t="s">
        <v>4</v>
      </c>
      <c r="H5" s="143"/>
      <c r="I5" s="143"/>
      <c r="J5" s="143"/>
    </row>
    <row r="6" spans="2:10" x14ac:dyDescent="0.2">
      <c r="B6" s="2"/>
      <c r="C6" s="13" t="s">
        <v>67</v>
      </c>
      <c r="D6" s="13" t="s">
        <v>69</v>
      </c>
      <c r="E6" s="13" t="s">
        <v>71</v>
      </c>
      <c r="F6" s="27" t="s">
        <v>72</v>
      </c>
      <c r="G6" s="13" t="s">
        <v>73</v>
      </c>
      <c r="H6" s="13" t="s">
        <v>74</v>
      </c>
      <c r="I6" s="13" t="s">
        <v>76</v>
      </c>
      <c r="J6" s="13" t="s">
        <v>79</v>
      </c>
    </row>
    <row r="7" spans="2:10" x14ac:dyDescent="0.2">
      <c r="B7" s="5"/>
      <c r="C7" s="21"/>
      <c r="D7" s="21"/>
      <c r="E7" s="21"/>
      <c r="F7" s="22"/>
      <c r="G7" s="23"/>
      <c r="H7" s="23"/>
      <c r="I7" s="23"/>
      <c r="J7" s="23"/>
    </row>
    <row r="8" spans="2:10" x14ac:dyDescent="0.2">
      <c r="B8" s="9" t="s">
        <v>36</v>
      </c>
      <c r="C8" s="24">
        <v>375.4</v>
      </c>
      <c r="D8" s="24">
        <v>380.1</v>
      </c>
      <c r="E8" s="34">
        <v>384</v>
      </c>
      <c r="F8" s="35">
        <v>389.9</v>
      </c>
      <c r="G8" s="24">
        <v>392.2</v>
      </c>
      <c r="H8" s="24">
        <v>395.3</v>
      </c>
      <c r="I8" s="24">
        <v>399.4</v>
      </c>
      <c r="J8" s="24">
        <v>404.4</v>
      </c>
    </row>
    <row r="9" spans="2:10" x14ac:dyDescent="0.2">
      <c r="B9" s="38" t="s">
        <v>6</v>
      </c>
      <c r="C9" s="46">
        <v>3.1</v>
      </c>
      <c r="D9" s="46">
        <v>5.2</v>
      </c>
      <c r="E9" s="37">
        <v>4.2</v>
      </c>
      <c r="F9" s="47">
        <v>6.2</v>
      </c>
      <c r="G9" s="46">
        <v>2.4</v>
      </c>
      <c r="H9" s="46">
        <v>3.2</v>
      </c>
      <c r="I9" s="46">
        <v>4.3</v>
      </c>
      <c r="J9" s="46">
        <v>5.0999999999999996</v>
      </c>
    </row>
    <row r="10" spans="2:10" x14ac:dyDescent="0.2">
      <c r="B10" s="48" t="s">
        <v>37</v>
      </c>
      <c r="C10" s="46">
        <v>189.6</v>
      </c>
      <c r="D10" s="46">
        <v>193.8</v>
      </c>
      <c r="E10" s="37">
        <v>195.8</v>
      </c>
      <c r="F10" s="47">
        <v>198.4</v>
      </c>
      <c r="G10" s="46">
        <v>199.5</v>
      </c>
      <c r="H10" s="46">
        <v>201</v>
      </c>
      <c r="I10" s="46">
        <v>203.2</v>
      </c>
      <c r="J10" s="46">
        <v>205</v>
      </c>
    </row>
    <row r="11" spans="2:10" x14ac:dyDescent="0.2">
      <c r="B11" s="38" t="s">
        <v>6</v>
      </c>
      <c r="C11" s="46">
        <v>6.4</v>
      </c>
      <c r="D11" s="46">
        <v>9.18</v>
      </c>
      <c r="E11" s="37">
        <v>4.09</v>
      </c>
      <c r="F11" s="47">
        <v>5.45</v>
      </c>
      <c r="G11" s="46">
        <v>2.25</v>
      </c>
      <c r="H11" s="46">
        <v>3</v>
      </c>
      <c r="I11" s="46">
        <v>4.5999999999999996</v>
      </c>
      <c r="J11" s="46">
        <v>3.53</v>
      </c>
    </row>
    <row r="12" spans="2:10" x14ac:dyDescent="0.2">
      <c r="B12" s="38" t="s">
        <v>38</v>
      </c>
      <c r="C12" s="46">
        <v>43.4</v>
      </c>
      <c r="D12" s="46">
        <v>44.3</v>
      </c>
      <c r="E12" s="37">
        <v>44.9</v>
      </c>
      <c r="F12" s="47">
        <v>45.5</v>
      </c>
      <c r="G12" s="46">
        <v>45.7</v>
      </c>
      <c r="H12" s="46">
        <v>46</v>
      </c>
      <c r="I12" s="46">
        <v>46.5</v>
      </c>
      <c r="J12" s="46">
        <v>46.9</v>
      </c>
    </row>
    <row r="13" spans="2:10" x14ac:dyDescent="0.2">
      <c r="B13" s="38" t="s">
        <v>6</v>
      </c>
      <c r="C13" s="46">
        <v>3.4</v>
      </c>
      <c r="D13" s="46">
        <v>9.1</v>
      </c>
      <c r="E13" s="37">
        <v>5.8</v>
      </c>
      <c r="F13" s="47">
        <v>5.6</v>
      </c>
      <c r="G13" s="46">
        <v>1.1000000000000001</v>
      </c>
      <c r="H13" s="46">
        <v>2.7</v>
      </c>
      <c r="I13" s="46">
        <v>4.2</v>
      </c>
      <c r="J13" s="46">
        <v>3.7</v>
      </c>
    </row>
    <row r="14" spans="2:10" x14ac:dyDescent="0.2">
      <c r="B14" s="49" t="s">
        <v>39</v>
      </c>
      <c r="C14" s="46">
        <v>23.9</v>
      </c>
      <c r="D14" s="46">
        <v>24.4</v>
      </c>
      <c r="E14" s="37">
        <v>24.9</v>
      </c>
      <c r="F14" s="47">
        <v>24.8</v>
      </c>
      <c r="G14" s="46">
        <v>25.6</v>
      </c>
      <c r="H14" s="46">
        <v>25.7</v>
      </c>
      <c r="I14" s="46">
        <v>25.9</v>
      </c>
      <c r="J14" s="46">
        <v>26.4</v>
      </c>
    </row>
    <row r="15" spans="2:10" x14ac:dyDescent="0.2">
      <c r="B15" s="38" t="s">
        <v>6</v>
      </c>
      <c r="C15" s="46">
        <v>-10.8</v>
      </c>
      <c r="D15" s="46">
        <v>8.5</v>
      </c>
      <c r="E15" s="37">
        <v>8.4</v>
      </c>
      <c r="F15" s="47">
        <v>-0.9</v>
      </c>
      <c r="G15" s="46">
        <v>13.2</v>
      </c>
      <c r="H15" s="46">
        <v>1.4</v>
      </c>
      <c r="I15" s="46">
        <v>3.8</v>
      </c>
      <c r="J15" s="46">
        <v>7.2</v>
      </c>
    </row>
    <row r="16" spans="2:10" s="3" customFormat="1" x14ac:dyDescent="0.2">
      <c r="B16" s="38" t="s">
        <v>40</v>
      </c>
      <c r="C16" s="46">
        <v>72.599999999999994</v>
      </c>
      <c r="D16" s="46">
        <v>72.7</v>
      </c>
      <c r="E16" s="37">
        <v>73.8</v>
      </c>
      <c r="F16" s="47">
        <v>74.8</v>
      </c>
      <c r="G16" s="46">
        <v>74.7</v>
      </c>
      <c r="H16" s="46">
        <v>75.2</v>
      </c>
      <c r="I16" s="46">
        <v>76.099999999999994</v>
      </c>
      <c r="J16" s="46">
        <v>77.3</v>
      </c>
    </row>
    <row r="17" spans="2:10" s="3" customFormat="1" x14ac:dyDescent="0.2">
      <c r="B17" s="38" t="s">
        <v>6</v>
      </c>
      <c r="C17" s="46">
        <v>3.3</v>
      </c>
      <c r="D17" s="46">
        <v>0.7</v>
      </c>
      <c r="E17" s="37">
        <v>6.2</v>
      </c>
      <c r="F17" s="47">
        <v>5.2</v>
      </c>
      <c r="G17" s="46">
        <v>-0.5</v>
      </c>
      <c r="H17" s="46">
        <v>3</v>
      </c>
      <c r="I17" s="46">
        <v>4.5</v>
      </c>
      <c r="J17" s="46">
        <v>6.8</v>
      </c>
    </row>
    <row r="18" spans="2:10" x14ac:dyDescent="0.2">
      <c r="B18" s="38" t="s">
        <v>44</v>
      </c>
      <c r="C18" s="46">
        <v>71.8</v>
      </c>
      <c r="D18" s="46">
        <v>71.400000000000006</v>
      </c>
      <c r="E18" s="37">
        <v>71.400000000000006</v>
      </c>
      <c r="F18" s="47">
        <v>73.7</v>
      </c>
      <c r="G18" s="46">
        <v>74.2</v>
      </c>
      <c r="H18" s="46">
        <v>74.900000000000006</v>
      </c>
      <c r="I18" s="46">
        <v>75.5</v>
      </c>
      <c r="J18" s="46">
        <v>76.900000000000006</v>
      </c>
    </row>
    <row r="19" spans="2:10" x14ac:dyDescent="0.2">
      <c r="B19" s="38" t="s">
        <v>6</v>
      </c>
      <c r="C19" s="46">
        <v>-0.1</v>
      </c>
      <c r="D19" s="50">
        <v>-2.5</v>
      </c>
      <c r="E19" s="51">
        <v>0</v>
      </c>
      <c r="F19" s="47">
        <v>13.7</v>
      </c>
      <c r="G19" s="50">
        <v>2.7</v>
      </c>
      <c r="H19" s="50">
        <v>4.0999999999999996</v>
      </c>
      <c r="I19" s="50">
        <v>2.9</v>
      </c>
      <c r="J19" s="50">
        <v>7.6</v>
      </c>
    </row>
    <row r="20" spans="2:10" x14ac:dyDescent="0.2">
      <c r="B20" s="38" t="s">
        <v>45</v>
      </c>
      <c r="C20" s="46">
        <v>4.78</v>
      </c>
      <c r="D20" s="46">
        <v>4.78</v>
      </c>
      <c r="E20" s="37">
        <v>4.83</v>
      </c>
      <c r="F20" s="47">
        <v>4.8499999999999996</v>
      </c>
      <c r="G20" s="46">
        <v>4.9000000000000004</v>
      </c>
      <c r="H20" s="46">
        <v>4.9400000000000004</v>
      </c>
      <c r="I20" s="46">
        <v>4.9800000000000004</v>
      </c>
      <c r="J20" s="46">
        <v>5.0199999999999996</v>
      </c>
    </row>
    <row r="21" spans="2:10" x14ac:dyDescent="0.2">
      <c r="B21" s="38" t="s">
        <v>6</v>
      </c>
      <c r="C21" s="46">
        <v>3.5</v>
      </c>
      <c r="D21" s="46">
        <v>0.3</v>
      </c>
      <c r="E21" s="37">
        <v>3.8</v>
      </c>
      <c r="F21" s="47">
        <v>2.1</v>
      </c>
      <c r="G21" s="46">
        <v>4.2</v>
      </c>
      <c r="H21" s="46">
        <v>2.7</v>
      </c>
      <c r="I21" s="46">
        <v>3.2</v>
      </c>
      <c r="J21" s="46">
        <v>3.3</v>
      </c>
    </row>
    <row r="22" spans="2:10" x14ac:dyDescent="0.2">
      <c r="B22" s="38" t="s">
        <v>52</v>
      </c>
      <c r="C22" s="46">
        <v>30.6</v>
      </c>
      <c r="D22" s="46">
        <v>31.2</v>
      </c>
      <c r="E22" s="37">
        <v>31.5</v>
      </c>
      <c r="F22" s="47">
        <v>32.200000000000003</v>
      </c>
      <c r="G22" s="46">
        <v>32.299999999999997</v>
      </c>
      <c r="H22" s="46">
        <v>32.4</v>
      </c>
      <c r="I22" s="46">
        <v>32.700000000000003</v>
      </c>
      <c r="J22" s="46">
        <v>33</v>
      </c>
    </row>
    <row r="23" spans="2:10" x14ac:dyDescent="0.2">
      <c r="B23" s="39" t="s">
        <v>6</v>
      </c>
      <c r="C23" s="40">
        <v>5</v>
      </c>
      <c r="D23" s="40">
        <v>7.8</v>
      </c>
      <c r="E23" s="40">
        <v>3.9</v>
      </c>
      <c r="F23" s="52">
        <v>8.3000000000000007</v>
      </c>
      <c r="G23" s="40">
        <v>1.7</v>
      </c>
      <c r="H23" s="40">
        <v>1.5</v>
      </c>
      <c r="I23" s="40">
        <v>3.3</v>
      </c>
      <c r="J23" s="40">
        <v>4.0999999999999996</v>
      </c>
    </row>
    <row r="24" spans="2:10" x14ac:dyDescent="0.2">
      <c r="B24" s="53"/>
      <c r="C24" s="54"/>
      <c r="D24" s="54"/>
      <c r="E24" s="54"/>
      <c r="F24" s="54"/>
      <c r="G24" s="54"/>
      <c r="H24" s="54"/>
      <c r="I24" s="54"/>
      <c r="J24" s="54"/>
    </row>
    <row r="25" spans="2:10" s="20" customFormat="1" x14ac:dyDescent="0.2">
      <c r="B25" s="41" t="s">
        <v>53</v>
      </c>
      <c r="C25" s="36"/>
      <c r="D25" s="36"/>
      <c r="E25" s="36"/>
      <c r="F25" s="36"/>
      <c r="G25" s="36"/>
      <c r="H25" s="36"/>
      <c r="I25" s="36"/>
      <c r="J25" s="36"/>
    </row>
    <row r="26" spans="2:10" x14ac:dyDescent="0.2">
      <c r="B26" s="41"/>
      <c r="C26" s="41"/>
      <c r="D26" s="41"/>
      <c r="E26" s="41"/>
      <c r="F26" s="41"/>
      <c r="G26" s="41"/>
      <c r="H26" s="41"/>
      <c r="I26" s="41"/>
      <c r="J26" s="41"/>
    </row>
    <row r="27" spans="2:10" x14ac:dyDescent="0.2">
      <c r="B27" s="41"/>
      <c r="C27" s="41"/>
      <c r="D27" s="41"/>
      <c r="E27" s="41"/>
      <c r="F27" s="41"/>
      <c r="G27" s="41"/>
      <c r="H27" s="41"/>
      <c r="I27" s="41"/>
      <c r="J27" s="41"/>
    </row>
    <row r="28" spans="2:10" x14ac:dyDescent="0.2">
      <c r="B28" s="41"/>
      <c r="C28" s="41"/>
      <c r="D28" s="41"/>
      <c r="E28" s="41"/>
      <c r="F28" s="41"/>
      <c r="G28" s="41"/>
      <c r="H28" s="41"/>
      <c r="I28" s="41"/>
      <c r="J28" s="41"/>
    </row>
    <row r="29" spans="2:10" x14ac:dyDescent="0.2">
      <c r="B29" s="41"/>
      <c r="C29" s="41"/>
      <c r="D29" s="41"/>
      <c r="E29" s="41"/>
      <c r="F29" s="41"/>
      <c r="G29" s="41"/>
      <c r="H29" s="41"/>
      <c r="I29" s="41"/>
      <c r="J29" s="41"/>
    </row>
    <row r="30" spans="2:10" x14ac:dyDescent="0.2">
      <c r="B30" s="41"/>
      <c r="C30" s="41"/>
      <c r="D30" s="41"/>
      <c r="E30" s="41"/>
      <c r="F30" s="41"/>
      <c r="G30" s="41"/>
      <c r="H30" s="41"/>
      <c r="I30" s="41"/>
      <c r="J30" s="41"/>
    </row>
    <row r="31" spans="2:10" x14ac:dyDescent="0.2">
      <c r="B31" s="41"/>
      <c r="C31" s="41"/>
      <c r="D31" s="41"/>
      <c r="E31" s="41"/>
      <c r="F31" s="41"/>
      <c r="G31" s="41"/>
      <c r="H31" s="41"/>
      <c r="I31" s="41"/>
      <c r="J31" s="41"/>
    </row>
    <row r="32" spans="2:10" x14ac:dyDescent="0.2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">
      <c r="B33" s="41"/>
      <c r="C33" s="41"/>
      <c r="D33" s="41"/>
      <c r="E33" s="41"/>
      <c r="F33" s="41"/>
      <c r="G33" s="41"/>
      <c r="H33" s="41"/>
      <c r="I33" s="41"/>
      <c r="J33" s="41"/>
    </row>
    <row r="34" spans="2:10" x14ac:dyDescent="0.2">
      <c r="B34" s="41"/>
      <c r="C34" s="41"/>
      <c r="D34" s="41"/>
      <c r="E34" s="41"/>
      <c r="F34" s="41"/>
      <c r="G34" s="41"/>
      <c r="H34" s="41"/>
      <c r="I34" s="41"/>
      <c r="J34" s="41"/>
    </row>
    <row r="35" spans="2:10" x14ac:dyDescent="0.2">
      <c r="B35" s="41"/>
      <c r="C35" s="41"/>
      <c r="D35" s="41"/>
      <c r="E35" s="41"/>
      <c r="F35" s="41"/>
      <c r="G35" s="41"/>
      <c r="H35" s="41"/>
      <c r="I35" s="41"/>
      <c r="J35" s="41"/>
    </row>
    <row r="36" spans="2:10" x14ac:dyDescent="0.2">
      <c r="B36" s="41"/>
      <c r="C36" s="41"/>
      <c r="D36" s="41"/>
      <c r="E36" s="41"/>
      <c r="F36" s="41"/>
      <c r="G36" s="41"/>
      <c r="H36" s="41"/>
      <c r="I36" s="41"/>
      <c r="J36" s="41"/>
    </row>
    <row r="37" spans="2:10" x14ac:dyDescent="0.2">
      <c r="B37" s="41"/>
      <c r="C37" s="41"/>
      <c r="D37" s="41"/>
      <c r="E37" s="41"/>
      <c r="F37" s="41"/>
      <c r="G37" s="41"/>
      <c r="H37" s="41"/>
      <c r="I37" s="41"/>
      <c r="J37" s="41"/>
    </row>
    <row r="38" spans="2:10" x14ac:dyDescent="0.2">
      <c r="B38" s="41"/>
      <c r="C38" s="41"/>
      <c r="D38" s="41"/>
      <c r="E38" s="41"/>
      <c r="F38" s="41"/>
      <c r="G38" s="41"/>
      <c r="H38" s="41"/>
      <c r="I38" s="41"/>
      <c r="J38" s="41"/>
    </row>
    <row r="39" spans="2:10" x14ac:dyDescent="0.2">
      <c r="B39" s="41"/>
      <c r="C39" s="41"/>
      <c r="D39" s="41"/>
      <c r="E39" s="41"/>
      <c r="F39" s="41"/>
      <c r="G39" s="41"/>
      <c r="H39" s="41"/>
      <c r="I39" s="41"/>
      <c r="J39" s="41"/>
    </row>
    <row r="40" spans="2:10" x14ac:dyDescent="0.2">
      <c r="B40" s="41"/>
      <c r="C40" s="41"/>
      <c r="D40" s="41"/>
      <c r="E40" s="41"/>
      <c r="F40" s="41"/>
      <c r="G40" s="41"/>
      <c r="H40" s="41"/>
      <c r="I40" s="41"/>
      <c r="J40" s="41"/>
    </row>
    <row r="41" spans="2:10" x14ac:dyDescent="0.2">
      <c r="B41" s="41"/>
      <c r="C41" s="41"/>
      <c r="D41" s="41"/>
      <c r="E41" s="41"/>
      <c r="F41" s="41"/>
      <c r="G41" s="41"/>
      <c r="H41" s="41"/>
      <c r="I41" s="41"/>
      <c r="J41" s="41"/>
    </row>
    <row r="42" spans="2:10" x14ac:dyDescent="0.2">
      <c r="B42" s="41"/>
      <c r="C42" s="41"/>
      <c r="D42" s="41"/>
      <c r="E42" s="41"/>
      <c r="F42" s="41"/>
      <c r="G42" s="41"/>
      <c r="H42" s="41"/>
      <c r="I42" s="41"/>
      <c r="J42" s="41"/>
    </row>
    <row r="43" spans="2:10" x14ac:dyDescent="0.2">
      <c r="B43" s="41"/>
      <c r="C43" s="41"/>
      <c r="D43" s="41"/>
      <c r="E43" s="41"/>
      <c r="F43" s="41"/>
      <c r="G43" s="41"/>
      <c r="H43" s="41"/>
      <c r="I43" s="41"/>
      <c r="J43" s="41"/>
    </row>
    <row r="44" spans="2:10" x14ac:dyDescent="0.2">
      <c r="B44" s="41"/>
      <c r="C44" s="41"/>
      <c r="D44" s="41"/>
      <c r="E44" s="41"/>
      <c r="F44" s="41"/>
      <c r="G44" s="41"/>
      <c r="H44" s="41"/>
      <c r="I44" s="41"/>
      <c r="J44" s="41"/>
    </row>
    <row r="45" spans="2:10" x14ac:dyDescent="0.2">
      <c r="B45" s="41"/>
      <c r="C45" s="41"/>
      <c r="D45" s="41"/>
      <c r="E45" s="41"/>
      <c r="F45" s="41"/>
      <c r="G45" s="41"/>
      <c r="H45" s="41"/>
      <c r="I45" s="41"/>
      <c r="J45" s="41"/>
    </row>
    <row r="46" spans="2:10" x14ac:dyDescent="0.2">
      <c r="B46" s="41"/>
      <c r="C46" s="41"/>
      <c r="D46" s="41"/>
      <c r="E46" s="41"/>
      <c r="F46" s="41"/>
      <c r="G46" s="41"/>
      <c r="H46" s="41"/>
      <c r="I46" s="41"/>
      <c r="J46" s="41"/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/>
      <c r="C48" s="41"/>
      <c r="D48" s="41"/>
      <c r="E48" s="41"/>
      <c r="F48" s="41"/>
      <c r="G48" s="41"/>
      <c r="H48" s="41"/>
      <c r="I48" s="41"/>
      <c r="J48" s="41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fitToHeight="0" orientation="portrait" r:id="rId1"/>
  <headerFooter>
    <oddHeader>&amp;L&amp;"Times New Roman,Regular"ECONOMIC OUTLOOK - WISCONSIN&amp;R&amp;"Times New Roman,Regular"May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34FB-9A39-4BAA-842C-0154A6994C3D}">
  <sheetPr>
    <tabColor theme="3" tint="0.79998168889431442"/>
    <pageSetUpPr fitToPage="1"/>
  </sheetPr>
  <dimension ref="B2:G16"/>
  <sheetViews>
    <sheetView showGridLines="0" zoomScaleNormal="100" zoomScaleSheetLayoutView="106" zoomScalePageLayoutView="76" workbookViewId="0">
      <selection activeCell="B2" sqref="B2:G2"/>
    </sheetView>
  </sheetViews>
  <sheetFormatPr defaultColWidth="9.140625" defaultRowHeight="12.75" x14ac:dyDescent="0.2"/>
  <cols>
    <col min="1" max="1" width="9.140625" style="8"/>
    <col min="2" max="2" width="22.5703125" style="8" customWidth="1"/>
    <col min="3" max="4" width="14.5703125" style="8" customWidth="1"/>
    <col min="5" max="5" width="17" style="8" customWidth="1"/>
    <col min="6" max="6" width="18.5703125" style="8" customWidth="1"/>
    <col min="7" max="7" width="14.5703125" style="8" customWidth="1"/>
    <col min="8" max="16384" width="9.140625" style="8"/>
  </cols>
  <sheetData>
    <row r="2" spans="2:7" ht="12.75" customHeight="1" x14ac:dyDescent="0.2">
      <c r="B2" s="145" t="s">
        <v>54</v>
      </c>
      <c r="C2" s="145"/>
      <c r="D2" s="145"/>
      <c r="E2" s="145"/>
      <c r="F2" s="145"/>
      <c r="G2" s="145"/>
    </row>
    <row r="3" spans="2:7" ht="12.75" customHeight="1" x14ac:dyDescent="0.25">
      <c r="B3" s="114"/>
      <c r="C3" s="70"/>
      <c r="D3" s="70"/>
      <c r="E3" s="70"/>
      <c r="F3" s="70"/>
      <c r="G3" s="70"/>
    </row>
    <row r="4" spans="2:7" ht="12.75" customHeight="1" x14ac:dyDescent="0.2">
      <c r="B4" s="145" t="s">
        <v>84</v>
      </c>
      <c r="C4" s="145"/>
      <c r="D4" s="145"/>
      <c r="E4" s="145"/>
      <c r="F4" s="145"/>
      <c r="G4" s="145"/>
    </row>
    <row r="5" spans="2:7" ht="12.75" customHeight="1" x14ac:dyDescent="0.2">
      <c r="B5" s="146" t="s">
        <v>64</v>
      </c>
      <c r="C5" s="146"/>
      <c r="D5" s="146"/>
      <c r="E5" s="146"/>
      <c r="F5" s="146"/>
      <c r="G5" s="146"/>
    </row>
    <row r="6" spans="2:7" ht="15" x14ac:dyDescent="0.25">
      <c r="B6" s="71"/>
      <c r="C6" s="72" t="s">
        <v>70</v>
      </c>
      <c r="D6" s="72" t="s">
        <v>75</v>
      </c>
      <c r="E6" s="72" t="s">
        <v>55</v>
      </c>
      <c r="F6" s="72" t="s">
        <v>56</v>
      </c>
      <c r="G6" s="72" t="s">
        <v>57</v>
      </c>
    </row>
    <row r="7" spans="2:7" ht="15" x14ac:dyDescent="0.2">
      <c r="B7" s="73" t="s">
        <v>58</v>
      </c>
      <c r="C7" s="32">
        <v>9414.7240112800027</v>
      </c>
      <c r="D7" s="32">
        <v>9717.591979169998</v>
      </c>
      <c r="E7" s="33">
        <v>3.2169606621194946E-2</v>
      </c>
      <c r="F7" s="32">
        <v>9539.7999999999993</v>
      </c>
      <c r="G7" s="32">
        <v>177.79197916999874</v>
      </c>
    </row>
    <row r="8" spans="2:7" ht="15" x14ac:dyDescent="0.2">
      <c r="B8" s="73" t="s">
        <v>59</v>
      </c>
      <c r="C8" s="32">
        <v>7456.0877075499984</v>
      </c>
      <c r="D8" s="32">
        <v>7587.4757721399983</v>
      </c>
      <c r="E8" s="33">
        <v>1.7621582489830034E-2</v>
      </c>
      <c r="F8" s="32">
        <v>7603.6</v>
      </c>
      <c r="G8" s="32">
        <v>-16.124227860002065</v>
      </c>
    </row>
    <row r="9" spans="2:7" ht="15" x14ac:dyDescent="0.2">
      <c r="B9" s="73" t="s">
        <v>60</v>
      </c>
      <c r="C9" s="32">
        <v>2748.5209584100003</v>
      </c>
      <c r="D9" s="32">
        <v>2702.0693373300014</v>
      </c>
      <c r="E9" s="33">
        <v>-1.6900588273800476E-2</v>
      </c>
      <c r="F9" s="32">
        <v>2590</v>
      </c>
      <c r="G9" s="32">
        <v>112.06933733000142</v>
      </c>
    </row>
    <row r="10" spans="2:7" ht="15" x14ac:dyDescent="0.2">
      <c r="B10" s="73" t="s">
        <v>61</v>
      </c>
      <c r="C10" s="32">
        <f>C11-SUM(C7:C9)</f>
        <v>1354.6661242499977</v>
      </c>
      <c r="D10" s="32">
        <f>D11-SUM(D7:D9)</f>
        <v>1322.421306520002</v>
      </c>
      <c r="E10" s="33">
        <f t="shared" ref="E10" si="0">D10/C10-1</f>
        <v>-2.3802778524374624E-2</v>
      </c>
      <c r="F10" s="32">
        <f>F11-SUM(F7:F9)</f>
        <v>1320.5</v>
      </c>
      <c r="G10" s="32">
        <f t="shared" ref="G10" si="1">D10-F10</f>
        <v>1.9213065200019628</v>
      </c>
    </row>
    <row r="11" spans="2:7" ht="15" x14ac:dyDescent="0.2">
      <c r="B11" s="74" t="s">
        <v>62</v>
      </c>
      <c r="C11" s="75">
        <v>20973.998801490001</v>
      </c>
      <c r="D11" s="75">
        <v>21329.558395159998</v>
      </c>
      <c r="E11" s="76">
        <v>1.6952398874207075E-2</v>
      </c>
      <c r="F11" s="75">
        <v>21053.9</v>
      </c>
      <c r="G11" s="75">
        <v>275.65839515999687</v>
      </c>
    </row>
    <row r="12" spans="2:7" ht="15" x14ac:dyDescent="0.25">
      <c r="B12" s="77"/>
      <c r="C12" s="77"/>
      <c r="D12" s="77"/>
      <c r="E12" s="77"/>
      <c r="F12" s="78"/>
      <c r="G12" s="78"/>
    </row>
    <row r="13" spans="2:7" ht="15" x14ac:dyDescent="0.25">
      <c r="B13" s="77" t="s">
        <v>63</v>
      </c>
      <c r="C13" s="77"/>
      <c r="D13" s="77"/>
      <c r="E13" s="77"/>
      <c r="F13" s="77"/>
      <c r="G13" s="77"/>
    </row>
    <row r="14" spans="2:7" ht="15" customHeight="1" x14ac:dyDescent="0.2">
      <c r="B14" s="147" t="s">
        <v>85</v>
      </c>
      <c r="C14" s="147"/>
      <c r="D14" s="147"/>
      <c r="E14" s="147"/>
      <c r="F14" s="147"/>
      <c r="G14" s="147"/>
    </row>
    <row r="15" spans="2:7" ht="15" customHeight="1" x14ac:dyDescent="0.2">
      <c r="B15" s="147"/>
      <c r="C15" s="147"/>
      <c r="D15" s="147"/>
      <c r="E15" s="147"/>
      <c r="F15" s="147"/>
      <c r="G15" s="147"/>
    </row>
    <row r="16" spans="2:7" ht="15" customHeight="1" x14ac:dyDescent="0.2">
      <c r="B16" s="147"/>
      <c r="C16" s="147"/>
      <c r="D16" s="147"/>
      <c r="E16" s="147"/>
      <c r="F16" s="147"/>
      <c r="G16" s="147"/>
    </row>
  </sheetData>
  <mergeCells count="4">
    <mergeCell ref="B2:G2"/>
    <mergeCell ref="B4:G4"/>
    <mergeCell ref="B5:G5"/>
    <mergeCell ref="B14:G16"/>
  </mergeCells>
  <printOptions horizontalCentered="1"/>
  <pageMargins left="0.25" right="0.25" top="0.75" bottom="0.75" header="0.3" footer="0.3"/>
  <pageSetup fitToHeight="0" orientation="portrait" r:id="rId1"/>
  <headerFooter>
    <oddHeader>&amp;L&amp;"Times New Roman,Regular"ECONOMIC OUTLOOK - WISCONSIN&amp;R&amp;"Times New Roman,Regular"May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2024</_x002e_DocumentYear>
    <_dlc_DocId xmlns="bb65cc95-6d4e-4879-a879-9838761499af">33E6D4FPPFNA-16-7033</_dlc_DocId>
    <_dlc_DocIdUrl xmlns="bb65cc95-6d4e-4879-a879-9838761499af">
      <Url>https://revenue-auth-prod.wi.gov/_layouts/15/DocIdRedir.aspx?ID=33E6D4FPPFNA-16-7033</Url>
      <Description>33E6D4FPPFNA-16-7033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18757B-D700-4311-BCE5-8B318E18A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58667-7A86-49DF-ACDD-4417BB4D04E3}"/>
</file>

<file path=customXml/itemProps3.xml><?xml version="1.0" encoding="utf-8"?>
<ds:datastoreItem xmlns:ds="http://schemas.openxmlformats.org/officeDocument/2006/customXml" ds:itemID="{F6592ADB-B438-4D26-8A8B-4C520C39AEAB}">
  <ds:schemaRefs>
    <ds:schemaRef ds:uri="1930334e-52c3-4a2e-81c7-073a558f4dda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64ad325-2162-4475-bd33-46bfaf620f1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1DFCE8F-2F7D-4456-8668-4BA3101F4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1'!Print_Area</vt:lpstr>
      <vt:lpstr>'Appendix 3'!Print_Area</vt:lpstr>
      <vt:lpstr>'Appendix 4'!Print_Area</vt:lpstr>
      <vt:lpstr>'Appendix 5'!Print_Area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August 2024</dc:title>
  <dc:subject/>
  <dc:creator>Soria, Romina N;FTE;11/16/2005</dc:creator>
  <cp:keywords/>
  <dc:description/>
  <cp:lastModifiedBy>Soria, Romina N - DOR</cp:lastModifiedBy>
  <cp:revision/>
  <cp:lastPrinted>2024-05-30T18:29:44Z</cp:lastPrinted>
  <dcterms:created xsi:type="dcterms:W3CDTF">1996-04-11T22:04:44Z</dcterms:created>
  <dcterms:modified xsi:type="dcterms:W3CDTF">2024-09-13T19:57:57Z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00c506f4-ea3f-402a-babd-2d45010d116c</vt:lpwstr>
  </property>
</Properties>
</file>